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使い方" sheetId="1" r:id="rId5"/>
    <sheet state="visible" name="01_案件サマリー" sheetId="2" r:id="rId6"/>
    <sheet state="visible" name="02_3C" sheetId="3" r:id="rId7"/>
    <sheet state="visible" name="03_クロスSWOT" sheetId="4" r:id="rId8"/>
    <sheet state="visible" name="04_関係者別VITA" sheetId="5" r:id="rId9"/>
    <sheet state="visible" name="05_MEDDIC" sheetId="6" r:id="rId10"/>
    <sheet state="visible" name="06_競合戦略" sheetId="7" r:id="rId11"/>
    <sheet state="visible" name="07_10問診断" sheetId="8" r:id="rId12"/>
    <sheet state="visible" name="08_NextAction" sheetId="9" r:id="rId13"/>
    <sheet state="visible" name="09_商談振り返り" sheetId="10" r:id="rId14"/>
    <sheet state="visible" name="10_案件レビュー" sheetId="11" r:id="rId15"/>
  </sheets>
  <definedNames/>
  <calcPr/>
</workbook>
</file>

<file path=xl/sharedStrings.xml><?xml version="1.0" encoding="utf-8"?>
<sst xmlns="http://schemas.openxmlformats.org/spreadsheetml/2006/main" count="376" uniqueCount="332">
  <si>
    <t>01 | 案件サマリー</t>
  </si>
  <si>
    <t>商談戦略・案件レビュー ワークブック</t>
  </si>
  <si>
    <t>読者限定｜3C → クロスSWOT → 関係者別V-I-T-A → MEDDIC → 10問診断 → Next Action → 振り返り</t>
  </si>
  <si>
    <t>02 | 営業のための3C</t>
  </si>
  <si>
    <t>Customer（顧客）／Competitor（顧客の競合と自社の競合）／Company（自社）</t>
  </si>
  <si>
    <t>原稿 第3章 pp.52–55。公開情報は一次資料で確認し、「事実」と「仮説」を分けてください。</t>
  </si>
  <si>
    <t>原稿 第1・3・5・6・9章／終章に準拠。1案件につきこのブックを複製してください。</t>
  </si>
  <si>
    <t>区分</t>
  </si>
  <si>
    <t>順序</t>
  </si>
  <si>
    <t>観点</t>
  </si>
  <si>
    <t>シート</t>
  </si>
  <si>
    <t>調べる／聞くこと</t>
  </si>
  <si>
    <t>目的</t>
  </si>
  <si>
    <t>区分（事実／仮説）</t>
  </si>
  <si>
    <t>入力の中心</t>
  </si>
  <si>
    <t>分かったこと・仮説</t>
  </si>
  <si>
    <t>本書参照</t>
  </si>
  <si>
    <t>情報源URL／資料</t>
  </si>
  <si>
    <t>顧客にとっての意味</t>
  </si>
  <si>
    <t>次回の確認質問</t>
  </si>
  <si>
    <t>確認する相手</t>
  </si>
  <si>
    <t>確認状況</t>
  </si>
  <si>
    <t>Customer</t>
  </si>
  <si>
    <t>01_案件サマリー</t>
  </si>
  <si>
    <t>外部環境</t>
  </si>
  <si>
    <t>市場・規制・為替・技術・需要の変化</t>
  </si>
  <si>
    <t>顧客の目指すValueと案件の現在地を共有</t>
  </si>
  <si>
    <t>黄色いセル</t>
  </si>
  <si>
    <t>第1・5章</t>
  </si>
  <si>
    <t>02_3C</t>
  </si>
  <si>
    <t>Customer / Competitor / Companyから仮説の材料を集める</t>
  </si>
  <si>
    <t>事実と仮説を分離</t>
  </si>
  <si>
    <t>第3章</t>
  </si>
  <si>
    <t>03_クロスSWOT</t>
  </si>
  <si>
    <t>S×O／S×T／W×O／W×Tを問いへ変える</t>
  </si>
  <si>
    <t>4象限の仮説</t>
  </si>
  <si>
    <t>04_関係者別VITA</t>
  </si>
  <si>
    <t>EB・UB・TB等、人物ごとにV-I-T-Aを深める</t>
  </si>
  <si>
    <t>各人のValue / Issue / Transform / Action</t>
  </si>
  <si>
    <t>第4・5章</t>
  </si>
  <si>
    <t>05_MEDDIC</t>
  </si>
  <si>
    <t>受注に必要な6条件とギャップを整理</t>
  </si>
  <si>
    <t>事実・ギャップ・実行可能なAction</t>
  </si>
  <si>
    <t>第9章</t>
  </si>
  <si>
    <t>06_競合戦略</t>
  </si>
  <si>
    <t>判断基準と4つの競合戦略を選び直す</t>
  </si>
  <si>
    <t>根拠つきの戦略</t>
  </si>
  <si>
    <t>第6章</t>
  </si>
  <si>
    <t>経営方針</t>
  </si>
  <si>
    <t>07_10問診断</t>
  </si>
  <si>
    <t>中期経営計画／経営者メッセージ／投資優先順位</t>
  </si>
  <si>
    <t>終章の10問で分からない箇所を発見する</t>
  </si>
  <si>
    <t>確認状態・根拠・次の確認</t>
  </si>
  <si>
    <t>終章 pp.220–223</t>
  </si>
  <si>
    <t>08_NextAction</t>
  </si>
  <si>
    <t>「誰が・何を・いつまでに」を合意する</t>
  </si>
  <si>
    <t>顧客との合意日・実行の証拠</t>
  </si>
  <si>
    <t>第5・7章</t>
  </si>
  <si>
    <t>個人の関心</t>
  </si>
  <si>
    <t>会う相手の目標、責任、避けたい失敗</t>
  </si>
  <si>
    <t>09_商談振り返り</t>
  </si>
  <si>
    <t>対話前後の仮説と学びを残す</t>
  </si>
  <si>
    <t>Fact・認識変化・次回仮説</t>
  </si>
  <si>
    <t>第1・5・9章</t>
  </si>
  <si>
    <t>10_案件レビュー</t>
  </si>
  <si>
    <t>Forecast と Red Teamでマネージャーと共同診断</t>
  </si>
  <si>
    <t>業務変化</t>
  </si>
  <si>
    <t>不足条件・残り時間・Action</t>
  </si>
  <si>
    <t>何がどこからどう変わるか</t>
  </si>
  <si>
    <t>Competitor</t>
  </si>
  <si>
    <t>顧客の競合</t>
  </si>
  <si>
    <t>使うときの4原則</t>
  </si>
  <si>
    <t>顧客のライバルが進める投資・海外展開・新製品</t>
  </si>
  <si>
    <t>自社の直接競合</t>
  </si>
  <si>
    <t>競合製品・機能・導入事例・価格以外の評価</t>
  </si>
  <si>
    <t>1. 「分からない」は欠点ではなく、次に確かめるべき場所。空欄を推測で埋めない。</t>
  </si>
  <si>
    <t>2. 原稿のV-I-T-Aは質問を順番に消化するチェックリストではなく、顧客の認識を深める対話の軸。</t>
  </si>
  <si>
    <t>自社の間接競合</t>
  </si>
  <si>
    <t>現状維持・内製化・既存システム延命</t>
  </si>
  <si>
    <t>3. 進捗や点数から受注確率を自動算出しない。Forecastは「事実 × 不足条件 × 残り時間 × Action」で考える。</t>
  </si>
  <si>
    <t>4. 入力欄は薄い黄色、計算・参照欄は薄いグレー。顧客情報の保存・共有は所属企業の管理規程に従う。</t>
  </si>
  <si>
    <t>Company</t>
  </si>
  <si>
    <t>独自の強み</t>
  </si>
  <si>
    <t>競合との差を、顧客の成果へつなげる</t>
  </si>
  <si>
    <t>注：MEDDICほか既存の名称には各権利者がいます。本書の独立した実務解説をもとに編集したテンプレートです。</t>
  </si>
  <si>
    <t>実績と証拠</t>
  </si>
  <si>
    <t>顧客に近い事例、定量成果、専門家の知見</t>
  </si>
  <si>
    <t>制約と弱み</t>
  </si>
  <si>
    <t>導入リスク・実行体制・カバレッジなども把握</t>
  </si>
  <si>
    <t>3Cから抽出した、顧客が自分で考えたくなる「問い」</t>
  </si>
  <si>
    <t>仮説1</t>
  </si>
  <si>
    <t>仮説2</t>
  </si>
  <si>
    <t>仮説3</t>
  </si>
  <si>
    <t>推測を「事実」として語らない。仮説は顧客との対話を始め、反応によって修正するためのものです。</t>
  </si>
  <si>
    <t>商談の「前向きさ」ではなく、価値・組織・合意形成の事実で現在地をつかむ。</t>
  </si>
  <si>
    <t>対象案件を1件登録。計算欄は診断の進捗であり、受注確率を意味しません。</t>
  </si>
  <si>
    <t>顧客企業</t>
  </si>
  <si>
    <t>案件名</t>
  </si>
  <si>
    <t>担当営業</t>
  </si>
  <si>
    <t>売上見込（金額）</t>
  </si>
  <si>
    <t>目標契約日</t>
  </si>
  <si>
    <t>Forecast区分</t>
  </si>
  <si>
    <t>案件の一言診断：何が決まれば、この商談は動くか</t>
  </si>
  <si>
    <t>顧客が実現したいValue</t>
  </si>
  <si>
    <t>放置できないIssue / Why Now</t>
  </si>
  <si>
    <t>必要なTransform / 決定条件</t>
  </si>
  <si>
    <t>合意済みの次のAction</t>
  </si>
  <si>
    <t>自動サマリー ｜確認の進み具合を「不足条件の発見」に使う</t>
  </si>
  <si>
    <t>10問｜事実確認済</t>
  </si>
  <si>
    <t>/ 10</t>
  </si>
  <si>
    <t>10問｜要確認</t>
  </si>
  <si>
    <t>件</t>
  </si>
  <si>
    <t>MEDDIC｜事実確認済</t>
  </si>
  <si>
    <t>/ 6</t>
  </si>
  <si>
    <t>期限超過の未完了Action</t>
  </si>
  <si>
    <t>このブックは診断支援ツールです。「確認済みの数」が多くても契約確度を保証せず、未確認を減らす次のActionと実行可能性が重要です。</t>
  </si>
  <si>
    <t>03 | クロスSWOT｜4象限から診断の問いへ</t>
  </si>
  <si>
    <t>04 | 関係者ごとのV-I-T-A</t>
  </si>
  <si>
    <t>企業で1枚ではない。EB・UB・TB・Champion候補など、重要人物それぞれの言葉を確認する。</t>
  </si>
  <si>
    <t>本書の使い方：S/Wは主に顧客側、O/Tは顧客を取り巻く外部環境として整理する。</t>
  </si>
  <si>
    <t>第5章 pp.98–107。Value＝相手の理想であって、自社製品の機能や便益ではありません。</t>
  </si>
  <si>
    <t>原稿 第3章 pp.55–57。自社のSWOTを機械的に当てはめるのではなく、顧客の状況から仮説をつくる。</t>
  </si>
  <si>
    <t>人物・役職</t>
  </si>
  <si>
    <t>役割（EB等）</t>
  </si>
  <si>
    <t>接点</t>
  </si>
  <si>
    <t>Value｜実現／守りたい</t>
  </si>
  <si>
    <t>Issue｜放置できない課題</t>
  </si>
  <si>
    <t>Why Now／影響</t>
  </si>
  <si>
    <t>要素</t>
  </si>
  <si>
    <t>Transform｜変える状態</t>
  </si>
  <si>
    <t>何を確認するか</t>
  </si>
  <si>
    <t>実現条件／Decision Criteria</t>
  </si>
  <si>
    <t>情報・確認した事実</t>
  </si>
  <si>
    <t>Action｜何を</t>
  </si>
  <si>
    <t>根拠URL／資料</t>
  </si>
  <si>
    <t>Actionの根拠／顧客の発言</t>
  </si>
  <si>
    <t>確かめたい未確認点</t>
  </si>
  <si>
    <t>担当｜誰が</t>
  </si>
  <si>
    <t>期限</t>
  </si>
  <si>
    <t>Strength｜顧客の強み</t>
  </si>
  <si>
    <t>自社が保有する技術・人材・運用基盤</t>
  </si>
  <si>
    <t>状態（事実／仮説）</t>
  </si>
  <si>
    <t>出典／商談日</t>
  </si>
  <si>
    <t>Weakness｜顧客の弱み</t>
  </si>
  <si>
    <t>不足するリソース・仕組み・統制</t>
  </si>
  <si>
    <t>Opportunity｜機会</t>
  </si>
  <si>
    <t>規制・業界・需要・技術の追い風</t>
  </si>
  <si>
    <t>Threat｜脅威</t>
  </si>
  <si>
    <t>競争・コスト・事故・制度変更リスク</t>
  </si>
  <si>
    <t>組み合わせ</t>
  </si>
  <si>
    <t>考える方向</t>
  </si>
  <si>
    <t>仮説の記述</t>
  </si>
  <si>
    <t>顧客へ投げる問い</t>
  </si>
  <si>
    <t>影響を受ける人</t>
  </si>
  <si>
    <t>事実／仮説</t>
  </si>
  <si>
    <t>次のAction</t>
  </si>
  <si>
    <t>05 | 受注に必要な条件｜MEDDIC</t>
  </si>
  <si>
    <t>S × O</t>
  </si>
  <si>
    <t>攻めの提案｜強みで成長機会を取れないか</t>
  </si>
  <si>
    <t>M / E / Dc / Dp / I / C を事実とギャップで診断。項目を埋めることではなく残り時間に埋まるかを問う。</t>
  </si>
  <si>
    <t>原稿 第9章 pp.190–205。MEDDICは既存の方法論／商標に関する注記が本文巻末にあります。</t>
  </si>
  <si>
    <t>何を見るか</t>
  </si>
  <si>
    <t>マネージャー／本人が確認する問い</t>
  </si>
  <si>
    <t>確認状態</t>
  </si>
  <si>
    <t>裏づけとなる顧客Fact</t>
  </si>
  <si>
    <t>不足条件・未確認</t>
  </si>
  <si>
    <t>次に確認するAction</t>
  </si>
  <si>
    <t>顧客側担当</t>
  </si>
  <si>
    <t>自社側担当</t>
  </si>
  <si>
    <t>確認方法</t>
  </si>
  <si>
    <t>M</t>
  </si>
  <si>
    <t>Metrics｜経済効果</t>
  </si>
  <si>
    <t>顧客が投資根拠として使える数値か／算定根拠は顧客確認済みか</t>
  </si>
  <si>
    <t>未確認</t>
  </si>
  <si>
    <t>E</t>
  </si>
  <si>
    <t>Economic Buyer</t>
  </si>
  <si>
    <t>最終Go/No-Goできる人は誰か／直接会い投資優先順位を確かめたか</t>
  </si>
  <si>
    <t>仮説</t>
  </si>
  <si>
    <t>Dc</t>
  </si>
  <si>
    <t>Decision Criteria</t>
  </si>
  <si>
    <t>S × T</t>
  </si>
  <si>
    <t>顧客は何を基準に選ぶか／その基準は投資目的に合っているか</t>
  </si>
  <si>
    <t>強みを活かした対抗策｜脅威に対抗できないか</t>
  </si>
  <si>
    <t>Dp</t>
  </si>
  <si>
    <t>Decision Process</t>
  </si>
  <si>
    <t>誰が・どの順番で・いつ決めるか／Paper Processまで見えるか</t>
  </si>
  <si>
    <t>W × O</t>
  </si>
  <si>
    <t>弱みを補う提案｜機会を逃す原因はないか</t>
  </si>
  <si>
    <t>I</t>
  </si>
  <si>
    <t>Identify Pain</t>
  </si>
  <si>
    <t>顧客にとって放置できないIssueか／Why Nowを顧客自身が語れるか</t>
  </si>
  <si>
    <t>W × T</t>
  </si>
  <si>
    <t>リスクを抑える提案｜弱みと脅威が重ならないか</t>
  </si>
  <si>
    <t>C</t>
  </si>
  <si>
    <t>Champion</t>
  </si>
  <si>
    <t>あなたがいない場でも推進する行動はあるか／EBへのInfluenceは届くか</t>
  </si>
  <si>
    <t>例：海外拠点が拡大している（O）× 管理体制が追いつかない（W） → 「ガバナンス上のリスクが高まっていませんか？」（仮説として尋ね、確認する）</t>
  </si>
  <si>
    <t>Forecast入口の3つの問い（MEDDICの代用ではありません）</t>
  </si>
  <si>
    <t>Why Us</t>
  </si>
  <si>
    <t>競合や現状維持ではなく、顧客の基準で選ばれる合理的根拠</t>
  </si>
  <si>
    <t>この仮説で最初に会うべき相手と、最初の3つの質問</t>
  </si>
  <si>
    <t>Budget</t>
  </si>
  <si>
    <t>投資資金の確保状況とEBによる確保・再配分の見通し</t>
  </si>
  <si>
    <t>Why Now</t>
  </si>
  <si>
    <t>顧客が対象期限までに意思決定する必要性／Compelling Event</t>
  </si>
  <si>
    <t>⚠ 「Budgetあり」「Championあり」といった入力だけで終わらない。事実、確認者、期限内にギャップを埋めるActionの具体性がForecastの根拠です。</t>
  </si>
  <si>
    <t>V → I → T → A は対話の基本方向。実際の商談では必要に応じて往復し、最後は顧客が合意した「誰が・何を・いつまでに」を残します。</t>
  </si>
  <si>
    <t>06 | 競合・Why Us 戦略</t>
  </si>
  <si>
    <t>Direct / Indirect / Divisional / Containment｜価格ではなく顧客の投資目的を判断軸に戻す。</t>
  </si>
  <si>
    <t>原稿 第6章 pp.130–150。無根拠な値下げや、存在しないリスクをつくるContainmentは避ける。</t>
  </si>
  <si>
    <t>競争相手・代替案</t>
  </si>
  <si>
    <t>比較するDecision Criteria</t>
  </si>
  <si>
    <t>なぜ重要か（Value/Issue）</t>
  </si>
  <si>
    <t>自社の根拠</t>
  </si>
  <si>
    <t>競合/代替案の根拠</t>
  </si>
  <si>
    <t>顧客に確認したか</t>
  </si>
  <si>
    <t>確認すべきギャップ</t>
  </si>
  <si>
    <t>戦略</t>
  </si>
  <si>
    <t>使うべき局面</t>
  </si>
  <si>
    <t>顧客にとっての打ち手</t>
  </si>
  <si>
    <t>この局面の評価</t>
  </si>
  <si>
    <t>根拠と次のAction</t>
  </si>
  <si>
    <t>Direct</t>
  </si>
  <si>
    <t>現在のDecision Criteriaで自社が優位</t>
  </si>
  <si>
    <t>その基準で客観的な差を示す</t>
  </si>
  <si>
    <t>Indirect</t>
  </si>
  <si>
    <t>現在の基準が投資目的とずれる</t>
  </si>
  <si>
    <t>Value / Issueから比較基準を見直す</t>
  </si>
  <si>
    <t>Divisional</t>
  </si>
  <si>
    <t>全体では不利だが勝てる領域がある</t>
  </si>
  <si>
    <t>勝てる部分を起点に実績・信頼をつくる</t>
  </si>
  <si>
    <t>Containment</t>
  </si>
  <si>
    <t>勝ち筋なく意思決定が迫る</t>
  </si>
  <si>
    <t>顧客が見落とす重要条件を検証する</t>
  </si>
  <si>
    <t>採用する競合戦略と理由（顧客にとっての合理性を説明する）</t>
  </si>
  <si>
    <t>価格交渉の前に照合する項目</t>
  </si>
  <si>
    <t>範囲</t>
  </si>
  <si>
    <t>導入支援</t>
  </si>
  <si>
    <t>データ移行</t>
  </si>
  <si>
    <t>運用／保守</t>
  </si>
  <si>
    <t>障害SLA</t>
  </si>
  <si>
    <t>TCO（複数年）</t>
  </si>
  <si>
    <t>拡張費用</t>
  </si>
  <si>
    <t>リスク・責任分界</t>
  </si>
  <si>
    <t>07 | 「決まらない商談」10問診断</t>
  </si>
  <si>
    <t>08 | Next Action・合意ログ</t>
  </si>
  <si>
    <t>終章の10の問いを元に、確かめられた事実・不足条件・次の確認先を残す。</t>
  </si>
  <si>
    <t>原稿 終章 pp.220–223。設問の趣旨と順序に準拠しています。項目数は勝率や合否判定ではありません。</t>
  </si>
  <si>
    <t>「検討します」ではなく、顧客と合意した「誰が・何を・いつまでに」。</t>
  </si>
  <si>
    <t>No</t>
  </si>
  <si>
    <t>期限と担当が分かっても、顧客側の合意が取れているか／実行証拠があるかまで見る。</t>
  </si>
  <si>
    <t>終章の10問（要点を実務用に記載）</t>
  </si>
  <si>
    <t>確認できた事実／発言</t>
  </si>
  <si>
    <t>分からない点</t>
  </si>
  <si>
    <t>次に取るAction</t>
  </si>
  <si>
    <t>優先度</t>
  </si>
  <si>
    <t>相手／対象</t>
  </si>
  <si>
    <t>参照章</t>
  </si>
  <si>
    <t>VITA／MEDDIC等</t>
  </si>
  <si>
    <t>何をするか（顧客の次の一歩）</t>
  </si>
  <si>
    <t>Value｜主要関係者の実現したいこと／守りたいことを説明できるか</t>
  </si>
  <si>
    <t>自社担当</t>
  </si>
  <si>
    <t>顧客担当</t>
  </si>
  <si>
    <t>約束した期限</t>
  </si>
  <si>
    <t>進捗</t>
  </si>
  <si>
    <t>期限アラート</t>
  </si>
  <si>
    <t>合意の証拠／議事録</t>
  </si>
  <si>
    <t>完了確認・結果</t>
  </si>
  <si>
    <t>次の課題</t>
  </si>
  <si>
    <t>第5章</t>
  </si>
  <si>
    <t>Issue｜放置できない課題と影響を説明できるか</t>
  </si>
  <si>
    <t>Why Now｜なぜ今動く必要があるか、顧客自身の言葉で説明できるか</t>
  </si>
  <si>
    <t>第5・9章</t>
  </si>
  <si>
    <t>Transform｜Valueへ近づくため何をどう変えるか明確か</t>
  </si>
  <si>
    <t>Budget｜予算確保済か／EBが確保・再配分できる見通しか</t>
  </si>
  <si>
    <t>第4・9章</t>
  </si>
  <si>
    <t>Champion｜不在時も推進する人と、EBへのInfluence Lineがあるか</t>
  </si>
  <si>
    <t>第4章</t>
  </si>
  <si>
    <t>反対者｜誰が何を懸念し、何を守ろうとしているか</t>
  </si>
  <si>
    <t>Why Us｜Decision Criteria・選ばれる合理性・Metricsを数字で示せるか</t>
  </si>
  <si>
    <t>第6・9章</t>
  </si>
  <si>
    <t>Decision/Paper Process｜意思決定→契約・発注の誰が・何を・いつまでにが見えるか</t>
  </si>
  <si>
    <t>第7章</t>
  </si>
  <si>
    <t>Action｜次に誰が・何を・いつまでに行うかを顧客と確認済か</t>
  </si>
  <si>
    <t>集計（不足を見えるようにするための件数。点数評価ではありません）</t>
  </si>
  <si>
    <t>事実確認済</t>
  </si>
  <si>
    <t>仮説のみ</t>
  </si>
  <si>
    <t>09 | 商談前後の振り返り</t>
  </si>
  <si>
    <t>実験のように「仮説 → 対話での確認 → 認識の変化 → 次のAction → 学習」を残す。</t>
  </si>
  <si>
    <t>原稿 第3・5・9章。商談回ごとに記入し、後日マネージャーと一緒に振り返る。</t>
  </si>
  <si>
    <t>商談日</t>
  </si>
  <si>
    <t>相手と役割</t>
  </si>
  <si>
    <t>事前の仮説</t>
  </si>
  <si>
    <t>要対応</t>
  </si>
  <si>
    <t>話したValue</t>
  </si>
  <si>
    <t>深まったIssue／Why Now</t>
  </si>
  <si>
    <t>合意したTransform／条件</t>
  </si>
  <si>
    <t>相手の発言・行動（Fact）</t>
  </si>
  <si>
    <t>仮説から何が変わったか</t>
  </si>
  <si>
    <t>担当</t>
  </si>
  <si>
    <t>最重要：すべてに回答できなくて構いません。答えられない問いこそ、次のActionを設計する入口です。</t>
  </si>
  <si>
    <t>10 | 案件レビュー・Forecast・Red Team</t>
  </si>
  <si>
    <t>マネージャーは答えを教えるのではなく、根拠を問い、部下自身が次の一手を考える場にする。</t>
  </si>
  <si>
    <t>原稿 第9章 pp.186–209。Forecastは案件Statusではなく、対象期限での着地予測。</t>
  </si>
  <si>
    <t>振り返りの観点（自分の行動だけでなく「相手が何を認識したか」に着目）</t>
  </si>
  <si>
    <t>レビュー日</t>
  </si>
  <si>
    <t>1. 相手が自分の言葉で語った変化</t>
  </si>
  <si>
    <t>2. 質問・資料の何が有効だったか</t>
  </si>
  <si>
    <t>3. 押しつけ・早すぎる製品説明・確認不足はなかったか</t>
  </si>
  <si>
    <t>Forecast対象期限</t>
  </si>
  <si>
    <t>4. 次回の仮説と、他の案件でも再現できる学び</t>
  </si>
  <si>
    <t>Forecastの入口：「Why Us」「Budget」「Why Now」→ 根拠をMEDDICで確認</t>
  </si>
  <si>
    <t>問い</t>
  </si>
  <si>
    <t>現在のFact</t>
  </si>
  <si>
    <t>不足・誤認の可能性</t>
  </si>
  <si>
    <t>対象期限までに埋めるAction</t>
  </si>
  <si>
    <t>誰が</t>
  </si>
  <si>
    <t>いつまでに</t>
  </si>
  <si>
    <t>Forecast判定｜現在地とギャップを残り時間で見て、担当者と合意する</t>
  </si>
  <si>
    <t>見立て</t>
  </si>
  <si>
    <t>判定理由</t>
  </si>
  <si>
    <t>20分 Deal Red Team｜自分たちの「勝てる」という前提を疑う5問</t>
  </si>
  <si>
    <t>1. この案件が失注するとしたら、最も可能性の高い理由は何か</t>
  </si>
  <si>
    <t>2. 自分が競合の営業責任者なら、次に何を仕掛けるか</t>
  </si>
  <si>
    <t>3. 見えていない拒否権を持つ者／Authorityのある相手はいないか</t>
  </si>
  <si>
    <t>4. 事実だと思っているが、実は仮説にすぎないものは何か</t>
  </si>
  <si>
    <t>5. 今週一つだけ動かすなら、受注確度を最も変えるActionは何か</t>
  </si>
  <si>
    <t>学びを組織に残す：レビュー後の更新</t>
  </si>
  <si>
    <t>更新すべき仮説・資料</t>
  </si>
  <si>
    <t>チームと共有すべきパターン</t>
  </si>
  <si>
    <t>次回レビュー日と確認条件</t>
  </si>
  <si>
    <t>「誰が・何を・いつまでに」が決まらなければ、Actionは合意できていません。相手からの確認返信や会議での確認を記録しましょう。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</si>
</sst>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21">
    <font>
      <sz val="11.0"/>
      <color rgb="FF000000"/>
      <name val="Carlito"/>
      <scheme val="minor"/>
    </font>
    <font>
      <b/>
      <sz val="17.0"/>
      <color rgb="FFFFFFFF"/>
      <name val="Yu Gothic"/>
    </font>
    <font>
      <sz val="9.0"/>
      <color rgb="FF0B7B81"/>
      <name val="Yu Gothic"/>
    </font>
    <font>
      <sz val="9.0"/>
      <color rgb="FF657886"/>
      <name val="Yu Gothic"/>
    </font>
    <font>
      <b/>
      <sz val="9.0"/>
      <color rgb="FFFFFFFF"/>
      <name val="Yu Gothic"/>
    </font>
    <font>
      <sz val="10.0"/>
      <color rgb="FF243847"/>
      <name val="Yu Gothic"/>
    </font>
    <font>
      <sz val="9.0"/>
      <color rgb="FF243847"/>
      <name val="Yu Gothic"/>
    </font>
    <font>
      <b/>
      <sz val="9.0"/>
      <color rgb="FF0B7B81"/>
      <name val="Yu Gothic"/>
    </font>
    <font>
      <b/>
      <sz val="11.0"/>
      <color rgb="FFFFFFFF"/>
      <name val="Yu Gothic"/>
    </font>
    <font>
      <sz val="8.0"/>
      <color rgb="FF657886"/>
      <name val="Yu Gothic"/>
    </font>
    <font>
      <b/>
      <sz val="10.0"/>
      <color rgb="FF0B7B81"/>
      <name val="Yu Gothic"/>
    </font>
    <font>
      <color theme="1"/>
      <name val="Carlito"/>
      <scheme val="minor"/>
    </font>
    <font>
      <sz val="11.0"/>
      <color rgb="FF243847"/>
      <name val="Yu Gothic"/>
    </font>
    <font>
      <b/>
      <sz val="10.0"/>
      <color rgb="FFFFFFFF"/>
      <name val="Yu Gothic"/>
    </font>
    <font>
      <b/>
      <sz val="10.0"/>
      <color rgb="FF243847"/>
      <name val="Yu Gothic"/>
    </font>
    <font>
      <b/>
      <sz val="18.0"/>
      <color rgb="FF0B7B81"/>
      <name val="Yu Gothic"/>
    </font>
    <font>
      <sz val="11.0"/>
      <color rgb="FF657886"/>
      <name val="Yu Gothic"/>
    </font>
    <font>
      <sz val="10.0"/>
      <color rgb="FF243847"/>
      <name val="Arial"/>
    </font>
    <font>
      <b/>
      <sz val="14.0"/>
      <color rgb="FF243847"/>
      <name val="Yu Gothic"/>
    </font>
    <font>
      <b/>
      <sz val="11.0"/>
      <color rgb="FF0B7B81"/>
      <name val="Yu Gothic"/>
    </font>
    <font>
      <sz val="10.0"/>
      <color rgb="FF0B7B81"/>
      <name val="Yu Gothic"/>
    </font>
  </fonts>
  <fills count="8">
    <fill>
      <patternFill patternType="none"/>
    </fill>
    <fill>
      <patternFill patternType="lightGray"/>
    </fill>
    <fill>
      <patternFill patternType="solid">
        <fgColor rgb="FF17324B"/>
        <bgColor rgb="FF17324B"/>
      </patternFill>
    </fill>
    <fill>
      <patternFill patternType="solid">
        <fgColor rgb="FFE8F4F5"/>
        <bgColor rgb="FFE8F4F5"/>
      </patternFill>
    </fill>
    <fill>
      <patternFill patternType="solid">
        <fgColor rgb="FFF4F7F9"/>
        <bgColor rgb="FFF4F7F9"/>
      </patternFill>
    </fill>
    <fill>
      <patternFill patternType="solid">
        <fgColor rgb="FF0B7B81"/>
        <bgColor rgb="FF0B7B81"/>
      </patternFill>
    </fill>
    <fill>
      <patternFill patternType="solid">
        <fgColor rgb="FFFFFFFF"/>
        <bgColor rgb="FFFFFFFF"/>
      </patternFill>
    </fill>
    <fill>
      <patternFill patternType="solid">
        <fgColor rgb="FFFFF4D7"/>
        <bgColor rgb="FFFFF4D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center" wrapText="1"/>
    </xf>
    <xf borderId="0" fillId="3" fontId="2" numFmtId="0" xfId="0" applyAlignment="1" applyFill="1" applyFont="1">
      <alignment shrinkToFit="0" vertical="center" wrapText="1"/>
    </xf>
    <xf borderId="0" fillId="4" fontId="3" numFmtId="0" xfId="0" applyAlignment="1" applyFill="1" applyFont="1">
      <alignment shrinkToFit="0" vertical="center" wrapText="1"/>
    </xf>
    <xf borderId="0" fillId="5" fontId="4" numFmtId="0" xfId="0" applyAlignment="1" applyFill="1" applyFont="1">
      <alignment shrinkToFit="0" vertical="center" wrapText="1"/>
    </xf>
    <xf borderId="0" fillId="6" fontId="5" numFmtId="0" xfId="0" applyAlignment="1" applyFill="1" applyFont="1">
      <alignment shrinkToFit="0" vertical="center" wrapText="1"/>
    </xf>
    <xf borderId="0" fillId="6" fontId="6" numFmtId="0" xfId="0" applyAlignment="1" applyFill="1" applyFont="1">
      <alignment shrinkToFit="0" vertical="center" wrapText="1"/>
    </xf>
    <xf borderId="0" fillId="3" fontId="7" numFmtId="0" xfId="0" applyAlignment="1" applyFill="1" applyFont="1">
      <alignment shrinkToFit="0" vertical="center" wrapText="1"/>
    </xf>
    <xf borderId="0" fillId="7" fontId="5" numFmtId="0" xfId="0" applyAlignment="1" applyFill="1" applyFont="1">
      <alignment shrinkToFit="0" vertical="center" wrapText="1"/>
    </xf>
    <xf borderId="0" fillId="2" fontId="8" numFmtId="0" xfId="0" applyAlignment="1" applyFill="1" applyFont="1">
      <alignment shrinkToFit="0" vertical="center" wrapText="1"/>
    </xf>
    <xf borderId="0" fillId="4" fontId="5" numFmtId="0" xfId="0" applyAlignment="1" applyFill="1" applyFont="1">
      <alignment shrinkToFit="0" vertical="center" wrapText="1"/>
    </xf>
    <xf borderId="0" fillId="6" fontId="9" numFmtId="0" xfId="0" applyAlignment="1" applyFill="1" applyFont="1">
      <alignment shrinkToFit="0" vertical="center" wrapText="1"/>
    </xf>
    <xf borderId="0" fillId="3" fontId="10" numFmtId="0" xfId="0" applyAlignment="1" applyFill="1" applyFont="1">
      <alignment shrinkToFit="0" vertical="center" wrapText="1"/>
    </xf>
    <xf borderId="0" fillId="0" fontId="11" numFmtId="0" xfId="0" applyFont="1"/>
    <xf borderId="0" fillId="7" fontId="12" numFmtId="0" xfId="0" applyAlignment="1" applyFill="1" applyFont="1">
      <alignment shrinkToFit="0" vertical="center" wrapText="1"/>
    </xf>
    <xf borderId="0" fillId="7" fontId="12" numFmtId="3" xfId="0" applyAlignment="1" applyFill="1" applyFont="1" applyNumberFormat="1">
      <alignment shrinkToFit="0" vertical="center" wrapText="1"/>
    </xf>
    <xf borderId="0" fillId="7" fontId="12" numFmtId="164" xfId="0" applyAlignment="1" applyFill="1" applyFont="1" applyNumberFormat="1">
      <alignment shrinkToFit="0" vertical="center" wrapText="1"/>
    </xf>
    <xf borderId="0" fillId="2" fontId="13" numFmtId="0" xfId="0" applyAlignment="1" applyFill="1" applyFont="1">
      <alignment shrinkToFit="0" vertical="center" wrapText="1"/>
    </xf>
    <xf borderId="0" fillId="4" fontId="14" numFmtId="0" xfId="0" applyAlignment="1" applyFill="1" applyFont="1">
      <alignment shrinkToFit="0" vertical="center" wrapText="1"/>
    </xf>
    <xf borderId="0" fillId="3" fontId="15" numFmtId="0" xfId="0" applyAlignment="1" applyFill="1" applyFont="1">
      <alignment shrinkToFit="0" vertical="center" wrapText="1"/>
    </xf>
    <xf borderId="0" fillId="6" fontId="16" numFmtId="0" xfId="0" applyAlignment="1" applyFill="1" applyFont="1">
      <alignment shrinkToFit="0" vertical="center" wrapText="1"/>
    </xf>
    <xf borderId="0" fillId="3" fontId="3" numFmtId="0" xfId="0" applyAlignment="1" applyFill="1" applyFont="1">
      <alignment shrinkToFit="0" vertical="center" wrapText="1"/>
    </xf>
    <xf borderId="1" fillId="7" fontId="5" numFmtId="0" xfId="0" applyAlignment="1" applyBorder="1" applyFill="1" applyFont="1">
      <alignment shrinkToFit="0" vertical="center" wrapText="1"/>
    </xf>
    <xf borderId="1" fillId="7" fontId="17" numFmtId="0" xfId="0" applyAlignment="1" applyBorder="1" applyFill="1" applyFont="1">
      <alignment readingOrder="0" shrinkToFit="0" vertical="center" wrapText="1"/>
    </xf>
    <xf borderId="0" fillId="7" fontId="17" numFmtId="0" xfId="0" applyAlignment="1" applyFill="1" applyFont="1">
      <alignment readingOrder="0" shrinkToFit="0" vertical="center" wrapText="1"/>
    </xf>
    <xf borderId="0" fillId="3" fontId="5" numFmtId="0" xfId="0" applyAlignment="1" applyFill="1" applyFont="1">
      <alignment shrinkToFit="0" vertical="center" wrapText="1"/>
    </xf>
    <xf borderId="0" fillId="5" fontId="13" numFmtId="0" xfId="0" applyAlignment="1" applyFill="1" applyFont="1">
      <alignment shrinkToFit="0" vertical="center" wrapText="1"/>
    </xf>
    <xf borderId="0" fillId="7" fontId="6" numFmtId="0" xfId="0" applyAlignment="1" applyFill="1" applyFont="1">
      <alignment shrinkToFit="0" vertical="center" wrapText="1"/>
    </xf>
    <xf borderId="0" fillId="7" fontId="5" numFmtId="164" xfId="0" applyAlignment="1" applyFill="1" applyFont="1" applyNumberFormat="1">
      <alignment shrinkToFit="0" vertical="center" wrapText="1"/>
    </xf>
    <xf borderId="0" fillId="4" fontId="18" numFmtId="0" xfId="0" applyAlignment="1" applyFill="1" applyFont="1">
      <alignment shrinkToFit="0" vertical="center" wrapText="1"/>
    </xf>
    <xf borderId="0" fillId="3" fontId="19" numFmtId="0" xfId="0" applyAlignment="1" applyFill="1" applyFont="1">
      <alignment shrinkToFit="0" vertical="center" wrapText="1"/>
    </xf>
    <xf borderId="0" fillId="7" fontId="6" numFmtId="164" xfId="0" applyAlignment="1" applyFill="1" applyFont="1" applyNumberFormat="1">
      <alignment shrinkToFit="0" vertical="center" wrapText="1"/>
    </xf>
    <xf borderId="0" fillId="3" fontId="20" numFmtId="0" xfId="0" applyAlignment="1" applyFill="1" applyFont="1">
      <alignment shrinkToFit="0" vertical="center" wrapText="1"/>
    </xf>
  </cellXfs>
  <cellStyles count="1">
    <cellStyle xfId="0" name="Normal" builtinId="0"/>
  </cellStyles>
  <dxfs count="3">
    <dxf>
      <font/>
      <fill>
        <patternFill patternType="solid">
          <fgColor rgb="FFE4F3E9"/>
          <bgColor rgb="FFE4F3E9"/>
        </patternFill>
      </fill>
      <border/>
    </dxf>
    <dxf>
      <font/>
      <fill>
        <patternFill patternType="solid">
          <fgColor rgb="FFFFF0EB"/>
          <bgColor rgb="FFFFF0EB"/>
        </patternFill>
      </fill>
      <border/>
    </dxf>
    <dxf>
      <font/>
      <fill>
        <patternFill patternType="solid">
          <fgColor rgb="FFFFF4D7"/>
          <bgColor rgb="FFFFF4D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5.0"/>
    <col customWidth="1" min="2" max="2" width="22.0"/>
    <col customWidth="1" min="3" max="3" width="39.0"/>
    <col customWidth="1" min="4" max="4" width="35.88"/>
    <col customWidth="1" min="5" max="5" width="38.0"/>
    <col customWidth="1" min="6" max="6" width="17.0"/>
    <col customWidth="1" min="7" max="7" width="28.0"/>
    <col customWidth="1" min="8" max="8" width="18.0"/>
    <col customWidth="1" min="9" max="9" width="20.0"/>
    <col customWidth="1" min="10" max="10" width="17.0"/>
    <col customWidth="1" min="11" max="26" width="8.63"/>
  </cols>
  <sheetData>
    <row r="1" ht="24.75" customHeight="1">
      <c r="A1" s="1" t="s">
        <v>1</v>
      </c>
    </row>
    <row r="2" ht="24.75" customHeight="1"/>
    <row r="3" ht="27.75" customHeight="1">
      <c r="A3" s="2" t="s">
        <v>2</v>
      </c>
    </row>
    <row r="4" ht="27.0" customHeight="1">
      <c r="A4" s="3" t="s">
        <v>6</v>
      </c>
    </row>
    <row r="6" ht="33.0" customHeight="1"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</row>
    <row r="7" ht="33.0" customHeight="1">
      <c r="B7" s="5">
        <v>1.0</v>
      </c>
      <c r="C7" s="7" t="s">
        <v>23</v>
      </c>
      <c r="D7" s="5" t="s">
        <v>26</v>
      </c>
      <c r="E7" s="5" t="s">
        <v>27</v>
      </c>
      <c r="F7" s="5" t="s">
        <v>28</v>
      </c>
    </row>
    <row r="8" ht="33.0" customHeight="1">
      <c r="B8" s="5">
        <v>2.0</v>
      </c>
      <c r="C8" s="7" t="s">
        <v>29</v>
      </c>
      <c r="D8" s="5" t="s">
        <v>30</v>
      </c>
      <c r="E8" s="5" t="s">
        <v>31</v>
      </c>
      <c r="F8" s="5" t="s">
        <v>32</v>
      </c>
    </row>
    <row r="9" ht="33.0" customHeight="1">
      <c r="B9" s="5">
        <v>3.0</v>
      </c>
      <c r="C9" s="7" t="s">
        <v>33</v>
      </c>
      <c r="D9" s="5" t="s">
        <v>34</v>
      </c>
      <c r="E9" s="5" t="s">
        <v>35</v>
      </c>
      <c r="F9" s="5" t="s">
        <v>32</v>
      </c>
    </row>
    <row r="10" ht="33.0" customHeight="1">
      <c r="B10" s="5">
        <v>4.0</v>
      </c>
      <c r="C10" s="7" t="s">
        <v>36</v>
      </c>
      <c r="D10" s="5" t="s">
        <v>37</v>
      </c>
      <c r="E10" s="5" t="s">
        <v>38</v>
      </c>
      <c r="F10" s="5" t="s">
        <v>39</v>
      </c>
    </row>
    <row r="11" ht="33.0" customHeight="1">
      <c r="B11" s="5">
        <v>5.0</v>
      </c>
      <c r="C11" s="7" t="s">
        <v>40</v>
      </c>
      <c r="D11" s="5" t="s">
        <v>41</v>
      </c>
      <c r="E11" s="5" t="s">
        <v>42</v>
      </c>
      <c r="F11" s="5" t="s">
        <v>43</v>
      </c>
    </row>
    <row r="12" ht="33.0" customHeight="1">
      <c r="B12" s="5">
        <v>6.0</v>
      </c>
      <c r="C12" s="7" t="s">
        <v>44</v>
      </c>
      <c r="D12" s="5" t="s">
        <v>45</v>
      </c>
      <c r="E12" s="5" t="s">
        <v>46</v>
      </c>
      <c r="F12" s="5" t="s">
        <v>47</v>
      </c>
    </row>
    <row r="13" ht="33.0" customHeight="1">
      <c r="B13" s="5">
        <v>7.0</v>
      </c>
      <c r="C13" s="7" t="s">
        <v>49</v>
      </c>
      <c r="D13" s="5" t="s">
        <v>51</v>
      </c>
      <c r="E13" s="5" t="s">
        <v>52</v>
      </c>
      <c r="F13" s="5" t="s">
        <v>53</v>
      </c>
    </row>
    <row r="14" ht="33.0" customHeight="1">
      <c r="B14" s="5">
        <v>8.0</v>
      </c>
      <c r="C14" s="7" t="s">
        <v>54</v>
      </c>
      <c r="D14" s="5" t="s">
        <v>55</v>
      </c>
      <c r="E14" s="5" t="s">
        <v>56</v>
      </c>
      <c r="F14" s="5" t="s">
        <v>57</v>
      </c>
    </row>
    <row r="15" ht="33.0" customHeight="1">
      <c r="B15" s="5">
        <v>9.0</v>
      </c>
      <c r="C15" s="7" t="s">
        <v>60</v>
      </c>
      <c r="D15" s="5" t="s">
        <v>61</v>
      </c>
      <c r="E15" s="5" t="s">
        <v>62</v>
      </c>
      <c r="F15" s="5" t="s">
        <v>63</v>
      </c>
    </row>
    <row r="16" ht="33.0" customHeight="1">
      <c r="B16" s="5">
        <v>10.0</v>
      </c>
      <c r="C16" s="7" t="s">
        <v>64</v>
      </c>
      <c r="D16" s="5" t="s">
        <v>65</v>
      </c>
      <c r="E16" s="5" t="s">
        <v>67</v>
      </c>
      <c r="F16" s="5" t="s">
        <v>43</v>
      </c>
    </row>
    <row r="19" ht="27.0" customHeight="1">
      <c r="B19" s="9" t="s">
        <v>71</v>
      </c>
    </row>
    <row r="20" ht="27.75" customHeight="1">
      <c r="B20" s="10" t="s">
        <v>75</v>
      </c>
    </row>
    <row r="21" ht="27.75" customHeight="1">
      <c r="B21" s="10" t="s">
        <v>76</v>
      </c>
    </row>
    <row r="22" ht="27.75" customHeight="1">
      <c r="B22" s="10" t="s">
        <v>79</v>
      </c>
    </row>
    <row r="23" ht="27.75" customHeight="1">
      <c r="B23" s="10" t="s">
        <v>80</v>
      </c>
    </row>
    <row r="24" ht="15.75" customHeight="1"/>
    <row r="25" ht="15.75" customHeight="1"/>
    <row r="26" ht="24.0" customHeight="1">
      <c r="B26" s="11" t="s">
        <v>84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23:J23"/>
    <mergeCell ref="B26:J26"/>
    <mergeCell ref="A1:J2"/>
    <mergeCell ref="A3:J3"/>
    <mergeCell ref="A4:J4"/>
    <mergeCell ref="B19:J19"/>
    <mergeCell ref="B20:J20"/>
    <mergeCell ref="B21:J21"/>
    <mergeCell ref="B22:J2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4" width="11.88"/>
    <col customWidth="1" min="15" max="26" width="8.63"/>
  </cols>
  <sheetData>
    <row r="1" ht="24.75" customHeight="1">
      <c r="A1" s="1" t="s">
        <v>0</v>
      </c>
    </row>
    <row r="2" ht="24.75" customHeight="1"/>
    <row r="3" ht="27.75" customHeight="1">
      <c r="A3" s="2" t="s">
        <v>94</v>
      </c>
    </row>
    <row r="4" ht="27.0" customHeight="1">
      <c r="A4" s="3" t="s">
        <v>95</v>
      </c>
    </row>
    <row r="6" ht="25.5" customHeight="1">
      <c r="A6" s="13" t="s">
        <v>96</v>
      </c>
      <c r="B6" s="14"/>
      <c r="E6" s="13" t="s">
        <v>97</v>
      </c>
      <c r="F6" s="14"/>
      <c r="J6" s="13" t="s">
        <v>98</v>
      </c>
      <c r="K6" s="14"/>
    </row>
    <row r="8" ht="25.5" customHeight="1">
      <c r="A8" s="13" t="s">
        <v>99</v>
      </c>
      <c r="B8" s="15"/>
      <c r="E8" s="13" t="s">
        <v>100</v>
      </c>
      <c r="F8" s="16"/>
      <c r="J8" s="13" t="s">
        <v>101</v>
      </c>
      <c r="K8" s="14"/>
    </row>
    <row r="11" ht="24.75" customHeight="1">
      <c r="A11" s="17" t="s">
        <v>102</v>
      </c>
    </row>
    <row r="12" ht="21.75" customHeight="1">
      <c r="A12" s="12" t="s">
        <v>103</v>
      </c>
      <c r="D12" s="8"/>
    </row>
    <row r="13" ht="21.75" customHeight="1"/>
    <row r="15" ht="21.75" customHeight="1">
      <c r="A15" s="12" t="s">
        <v>104</v>
      </c>
      <c r="D15" s="8"/>
    </row>
    <row r="16" ht="21.75" customHeight="1"/>
    <row r="18" ht="21.75" customHeight="1">
      <c r="A18" s="12" t="s">
        <v>105</v>
      </c>
      <c r="D18" s="8"/>
    </row>
    <row r="19" ht="21.75" customHeight="1"/>
    <row r="21" ht="21.75" customHeight="1">
      <c r="A21" s="12" t="s">
        <v>106</v>
      </c>
      <c r="D21" s="8"/>
    </row>
    <row r="22" ht="21.75" customHeight="1"/>
    <row r="23" ht="15.75" customHeight="1"/>
    <row r="24" ht="15.75" customHeight="1"/>
    <row r="25" ht="15.75" customHeight="1"/>
    <row r="26" ht="24.75" customHeight="1">
      <c r="A26" s="17" t="s">
        <v>107</v>
      </c>
    </row>
    <row r="27" ht="15.75" customHeight="1"/>
    <row r="28" ht="22.5" customHeight="1">
      <c r="A28" s="18" t="s">
        <v>108</v>
      </c>
      <c r="G28" s="19">
        <f>COUNTIF('07_10問診断'!$C$9:$C$18,"事実確認済")</f>
        <v>0</v>
      </c>
      <c r="I28" s="20" t="s">
        <v>109</v>
      </c>
    </row>
    <row r="29" ht="22.5" customHeight="1"/>
    <row r="30" ht="15.75" customHeight="1"/>
    <row r="31" ht="22.5" customHeight="1">
      <c r="A31" s="18" t="s">
        <v>110</v>
      </c>
      <c r="G31" s="19">
        <f>COUNTIF('07_10問診断'!$C$9:$C$18,"未確認")+COUNTIF('07_10問診断'!$C$9:$C$18,"仮説のみ")+COUNTIF('07_10問診断'!$C$9:$C$18,"要対応")</f>
        <v>10</v>
      </c>
      <c r="I31" s="20" t="s">
        <v>111</v>
      </c>
    </row>
    <row r="32" ht="22.5" customHeight="1"/>
    <row r="33" ht="15.75" customHeight="1"/>
    <row r="34" ht="22.5" customHeight="1">
      <c r="A34" s="18" t="s">
        <v>112</v>
      </c>
      <c r="G34" s="19">
        <f>COUNTIF('05_MEDDIC'!$D$9:$D$14,"事実確認済")</f>
        <v>0</v>
      </c>
      <c r="I34" s="20" t="s">
        <v>113</v>
      </c>
    </row>
    <row r="35" ht="22.5" customHeight="1"/>
    <row r="36" ht="15.75" customHeight="1"/>
    <row r="37" ht="22.5" customHeight="1">
      <c r="A37" s="18" t="s">
        <v>114</v>
      </c>
      <c r="G37" s="19">
        <f>COUNTIF('08_NextAction'!$J$8:$J$35,"期限超過")</f>
        <v>0</v>
      </c>
      <c r="I37" s="20" t="s">
        <v>111</v>
      </c>
    </row>
    <row r="38" ht="22.5" customHeight="1"/>
    <row r="39" ht="15.75" customHeight="1"/>
    <row r="40" ht="15.75" customHeight="1"/>
    <row r="41" ht="24.0" customHeight="1">
      <c r="A41" s="21" t="s">
        <v>115</v>
      </c>
    </row>
    <row r="42" ht="24.0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F8:I8"/>
    <mergeCell ref="K8:N8"/>
    <mergeCell ref="A1:N2"/>
    <mergeCell ref="A3:N3"/>
    <mergeCell ref="A4:N4"/>
    <mergeCell ref="B6:D6"/>
    <mergeCell ref="F6:I6"/>
    <mergeCell ref="K6:N6"/>
    <mergeCell ref="B8:D8"/>
    <mergeCell ref="A11:N11"/>
    <mergeCell ref="A12:C12"/>
    <mergeCell ref="D12:N13"/>
    <mergeCell ref="A15:C15"/>
    <mergeCell ref="D15:N16"/>
    <mergeCell ref="A18:C18"/>
    <mergeCell ref="D18:N19"/>
    <mergeCell ref="A21:C21"/>
    <mergeCell ref="D21:N22"/>
    <mergeCell ref="A26:N26"/>
    <mergeCell ref="A28:F28"/>
    <mergeCell ref="G28:H29"/>
    <mergeCell ref="I28:J29"/>
    <mergeCell ref="A31:F31"/>
    <mergeCell ref="A37:F37"/>
    <mergeCell ref="A41:N42"/>
    <mergeCell ref="G31:H32"/>
    <mergeCell ref="I31:J32"/>
    <mergeCell ref="A34:F34"/>
    <mergeCell ref="G34:H35"/>
    <mergeCell ref="I34:J35"/>
    <mergeCell ref="G37:H38"/>
    <mergeCell ref="I37:J38"/>
  </mergeCells>
  <dataValidations>
    <dataValidation type="list" allowBlank="1" sqref="K8">
      <formula1>"未設定,Commit,Upside,Pipeline"</formula1>
    </dataValidation>
  </dataValidations>
  <printOptions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9.13"/>
    <col customWidth="1" min="2" max="2" width="15.13"/>
    <col customWidth="1" min="3" max="3" width="32.0"/>
    <col customWidth="1" min="4" max="4" width="19.0"/>
    <col customWidth="1" min="5" max="5" width="34.0"/>
    <col customWidth="1" min="6" max="6" width="21.0"/>
    <col customWidth="1" min="7" max="7" width="22.0"/>
    <col customWidth="1" min="8" max="8" width="29.0"/>
    <col customWidth="1" min="9" max="9" width="17.0"/>
    <col customWidth="1" min="10" max="10" width="16.0"/>
    <col customWidth="1" min="11" max="26" width="8.63"/>
  </cols>
  <sheetData>
    <row r="1" ht="24.75" customHeight="1">
      <c r="A1" s="1" t="s">
        <v>3</v>
      </c>
    </row>
    <row r="2" ht="24.75" customHeight="1"/>
    <row r="3" ht="27.75" customHeight="1">
      <c r="A3" s="2" t="s">
        <v>4</v>
      </c>
    </row>
    <row r="4" ht="27.0" customHeight="1">
      <c r="A4" s="3" t="s">
        <v>5</v>
      </c>
    </row>
    <row r="6" ht="36.75" customHeight="1">
      <c r="A6" s="4" t="s">
        <v>7</v>
      </c>
      <c r="B6" s="4" t="s">
        <v>9</v>
      </c>
      <c r="C6" s="4" t="s">
        <v>11</v>
      </c>
      <c r="D6" s="4" t="s">
        <v>13</v>
      </c>
      <c r="E6" s="4" t="s">
        <v>15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</row>
    <row r="7" ht="36.0" customHeight="1">
      <c r="A7" s="6" t="s">
        <v>22</v>
      </c>
      <c r="B7" s="6" t="s">
        <v>24</v>
      </c>
      <c r="C7" s="6" t="s">
        <v>25</v>
      </c>
      <c r="D7" s="8"/>
      <c r="E7" s="8"/>
      <c r="F7" s="8"/>
      <c r="G7" s="8"/>
      <c r="H7" s="8"/>
      <c r="I7" s="8"/>
      <c r="J7" s="8"/>
    </row>
    <row r="8" ht="36.0" customHeight="1">
      <c r="A8" s="6" t="s">
        <v>22</v>
      </c>
      <c r="B8" s="6" t="s">
        <v>48</v>
      </c>
      <c r="C8" s="6" t="s">
        <v>50</v>
      </c>
      <c r="D8" s="8"/>
      <c r="E8" s="8"/>
      <c r="F8" s="8"/>
      <c r="G8" s="8"/>
      <c r="H8" s="8"/>
      <c r="I8" s="8"/>
      <c r="J8" s="8"/>
    </row>
    <row r="9" ht="36.0" customHeight="1">
      <c r="A9" s="6" t="s">
        <v>22</v>
      </c>
      <c r="B9" s="6" t="s">
        <v>58</v>
      </c>
      <c r="C9" s="6" t="s">
        <v>59</v>
      </c>
      <c r="D9" s="8"/>
      <c r="E9" s="8"/>
      <c r="F9" s="8"/>
      <c r="G9" s="8"/>
      <c r="H9" s="8"/>
      <c r="I9" s="8"/>
      <c r="J9" s="8"/>
    </row>
    <row r="10" ht="36.0" customHeight="1">
      <c r="A10" s="6" t="s">
        <v>22</v>
      </c>
      <c r="B10" s="6" t="s">
        <v>66</v>
      </c>
      <c r="C10" s="6" t="s">
        <v>68</v>
      </c>
      <c r="D10" s="8"/>
      <c r="E10" s="8"/>
      <c r="F10" s="8"/>
      <c r="G10" s="8"/>
      <c r="H10" s="8"/>
      <c r="I10" s="8"/>
      <c r="J10" s="8"/>
    </row>
    <row r="11" ht="36.0" customHeight="1">
      <c r="A11" s="6" t="s">
        <v>69</v>
      </c>
      <c r="B11" s="6" t="s">
        <v>70</v>
      </c>
      <c r="C11" s="6" t="s">
        <v>72</v>
      </c>
      <c r="D11" s="8"/>
      <c r="E11" s="8"/>
      <c r="F11" s="8"/>
      <c r="G11" s="8"/>
      <c r="H11" s="8"/>
      <c r="I11" s="8"/>
      <c r="J11" s="8"/>
    </row>
    <row r="12" ht="36.0" customHeight="1">
      <c r="A12" s="6" t="s">
        <v>69</v>
      </c>
      <c r="B12" s="6" t="s">
        <v>73</v>
      </c>
      <c r="C12" s="6" t="s">
        <v>74</v>
      </c>
      <c r="D12" s="8"/>
      <c r="E12" s="8"/>
      <c r="F12" s="8"/>
      <c r="G12" s="8"/>
      <c r="H12" s="8"/>
      <c r="I12" s="8"/>
      <c r="J12" s="8"/>
    </row>
    <row r="13" ht="36.0" customHeight="1">
      <c r="A13" s="6" t="s">
        <v>69</v>
      </c>
      <c r="B13" s="6" t="s">
        <v>77</v>
      </c>
      <c r="C13" s="6" t="s">
        <v>78</v>
      </c>
      <c r="D13" s="8"/>
      <c r="E13" s="8"/>
      <c r="F13" s="8"/>
      <c r="G13" s="8"/>
      <c r="H13" s="8"/>
      <c r="I13" s="8"/>
      <c r="J13" s="8"/>
    </row>
    <row r="14" ht="36.0" customHeight="1">
      <c r="A14" s="6" t="s">
        <v>81</v>
      </c>
      <c r="B14" s="6" t="s">
        <v>82</v>
      </c>
      <c r="C14" s="6" t="s">
        <v>83</v>
      </c>
      <c r="D14" s="8"/>
      <c r="E14" s="8"/>
      <c r="F14" s="8"/>
      <c r="G14" s="8"/>
      <c r="H14" s="8"/>
      <c r="I14" s="8"/>
      <c r="J14" s="8"/>
    </row>
    <row r="15" ht="36.0" customHeight="1">
      <c r="A15" s="6" t="s">
        <v>81</v>
      </c>
      <c r="B15" s="6" t="s">
        <v>85</v>
      </c>
      <c r="C15" s="6" t="s">
        <v>86</v>
      </c>
      <c r="D15" s="8"/>
      <c r="E15" s="8"/>
      <c r="F15" s="8"/>
      <c r="G15" s="8"/>
      <c r="H15" s="8"/>
      <c r="I15" s="8"/>
      <c r="J15" s="8"/>
    </row>
    <row r="16" ht="36.0" customHeight="1">
      <c r="A16" s="6" t="s">
        <v>81</v>
      </c>
      <c r="B16" s="6" t="s">
        <v>87</v>
      </c>
      <c r="C16" s="6" t="s">
        <v>88</v>
      </c>
      <c r="D16" s="8"/>
      <c r="E16" s="8"/>
      <c r="F16" s="8"/>
      <c r="G16" s="8"/>
      <c r="H16" s="8"/>
      <c r="I16" s="8"/>
      <c r="J16" s="8"/>
    </row>
    <row r="18" ht="24.75" customHeight="1">
      <c r="A18" s="9" t="s">
        <v>89</v>
      </c>
    </row>
    <row r="19" ht="22.5" customHeight="1">
      <c r="A19" s="12" t="s">
        <v>90</v>
      </c>
      <c r="C19" s="8"/>
    </row>
    <row r="20" ht="22.5" customHeight="1"/>
    <row r="21" ht="22.5" customHeight="1">
      <c r="A21" s="12" t="s">
        <v>91</v>
      </c>
      <c r="C21" s="8"/>
    </row>
    <row r="22" ht="22.5" customHeight="1"/>
    <row r="23" ht="22.5" customHeight="1">
      <c r="A23" s="12" t="s">
        <v>92</v>
      </c>
      <c r="C23" s="8"/>
    </row>
    <row r="24" ht="22.5" customHeight="1"/>
    <row r="25" ht="15.75" customHeight="1"/>
    <row r="26" ht="19.5" customHeight="1">
      <c r="A26" s="3" t="s">
        <v>93</v>
      </c>
    </row>
    <row r="27" ht="19.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1">
    <mergeCell ref="A21:B21"/>
    <mergeCell ref="A23:B23"/>
    <mergeCell ref="C23:J24"/>
    <mergeCell ref="A26:J27"/>
    <mergeCell ref="A1:J2"/>
    <mergeCell ref="A3:J3"/>
    <mergeCell ref="A4:J4"/>
    <mergeCell ref="A18:J18"/>
    <mergeCell ref="A19:B19"/>
    <mergeCell ref="C19:J20"/>
    <mergeCell ref="C21:J22"/>
  </mergeCells>
  <conditionalFormatting sqref="J7:J16">
    <cfRule type="expression" dxfId="0" priority="1">
      <formula>J7="顧客確認済"</formula>
    </cfRule>
  </conditionalFormatting>
  <dataValidations>
    <dataValidation type="list" allowBlank="1" sqref="D7:D16">
      <formula1>"事実,仮説,未確認"</formula1>
    </dataValidation>
    <dataValidation type="list" allowBlank="1" sqref="J7:J16">
      <formula1>"未確認,確認中,顧客確認済,仮説棄却"</formula1>
    </dataValidation>
  </dataValidations>
  <printOptions/>
  <pageMargins bottom="0.75" footer="0.0" header="0.0" left="0.25" right="0.25" top="0.7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2.0"/>
    <col customWidth="1" min="2" max="2" width="30.0"/>
    <col customWidth="1" min="3" max="3" width="35.0"/>
    <col customWidth="1" min="4" max="4" width="37.0"/>
    <col customWidth="1" min="5" max="5" width="25.0"/>
    <col customWidth="1" min="6" max="7" width="24.0"/>
    <col customWidth="1" min="8" max="8" width="25.0"/>
    <col customWidth="1" min="9" max="26" width="8.63"/>
  </cols>
  <sheetData>
    <row r="1" ht="24.75" customHeight="1">
      <c r="A1" s="1" t="s">
        <v>116</v>
      </c>
    </row>
    <row r="2" ht="24.75" customHeight="1"/>
    <row r="3" ht="27.75" customHeight="1">
      <c r="A3" s="2" t="s">
        <v>119</v>
      </c>
    </row>
    <row r="4" ht="27.0" customHeight="1">
      <c r="A4" s="3" t="s">
        <v>121</v>
      </c>
    </row>
    <row r="7" ht="31.5" customHeight="1">
      <c r="A7" s="4" t="s">
        <v>128</v>
      </c>
      <c r="B7" s="4" t="s">
        <v>130</v>
      </c>
      <c r="C7" s="4" t="s">
        <v>132</v>
      </c>
      <c r="D7" s="4" t="s">
        <v>134</v>
      </c>
      <c r="E7" s="4" t="s">
        <v>136</v>
      </c>
    </row>
    <row r="8" ht="36.0" customHeight="1">
      <c r="A8" s="6" t="s">
        <v>139</v>
      </c>
      <c r="B8" s="6" t="s">
        <v>140</v>
      </c>
      <c r="C8" s="8"/>
      <c r="D8" s="8"/>
      <c r="E8" s="8"/>
    </row>
    <row r="9" ht="36.0" customHeight="1">
      <c r="A9" s="6" t="s">
        <v>143</v>
      </c>
      <c r="B9" s="6" t="s">
        <v>144</v>
      </c>
      <c r="C9" s="8"/>
      <c r="D9" s="8"/>
      <c r="E9" s="8"/>
    </row>
    <row r="10" ht="36.0" customHeight="1">
      <c r="A10" s="6" t="s">
        <v>145</v>
      </c>
      <c r="B10" s="6" t="s">
        <v>146</v>
      </c>
      <c r="C10" s="8"/>
      <c r="D10" s="8"/>
      <c r="E10" s="8"/>
    </row>
    <row r="11" ht="36.0" customHeight="1">
      <c r="A11" s="6" t="s">
        <v>147</v>
      </c>
      <c r="B11" s="6" t="s">
        <v>148</v>
      </c>
      <c r="C11" s="8"/>
      <c r="D11" s="8"/>
      <c r="E11" s="8"/>
    </row>
    <row r="14" ht="33.75" customHeight="1">
      <c r="A14" s="4" t="s">
        <v>149</v>
      </c>
      <c r="B14" s="4" t="s">
        <v>150</v>
      </c>
      <c r="C14" s="4" t="s">
        <v>151</v>
      </c>
      <c r="D14" s="4" t="s">
        <v>152</v>
      </c>
      <c r="E14" s="4" t="s">
        <v>153</v>
      </c>
      <c r="F14" s="4" t="s">
        <v>154</v>
      </c>
      <c r="G14" s="4" t="s">
        <v>155</v>
      </c>
    </row>
    <row r="15" ht="36.0" customHeight="1">
      <c r="A15" s="6" t="s">
        <v>157</v>
      </c>
      <c r="B15" s="6" t="s">
        <v>158</v>
      </c>
      <c r="C15" s="8"/>
      <c r="D15" s="8"/>
      <c r="E15" s="8"/>
      <c r="F15" s="8" t="s">
        <v>177</v>
      </c>
      <c r="G15" s="8"/>
    </row>
    <row r="16" ht="36.0" customHeight="1">
      <c r="A16" s="6" t="s">
        <v>180</v>
      </c>
      <c r="B16" s="6" t="s">
        <v>182</v>
      </c>
      <c r="C16" s="8"/>
      <c r="D16" s="8"/>
      <c r="E16" s="8"/>
      <c r="F16" s="8" t="s">
        <v>177</v>
      </c>
      <c r="G16" s="8"/>
    </row>
    <row r="17" ht="36.0" customHeight="1">
      <c r="A17" s="6" t="s">
        <v>186</v>
      </c>
      <c r="B17" s="6" t="s">
        <v>187</v>
      </c>
      <c r="C17" s="8"/>
      <c r="D17" s="8"/>
      <c r="E17" s="8"/>
      <c r="F17" s="8" t="s">
        <v>177</v>
      </c>
      <c r="G17" s="8"/>
    </row>
    <row r="18" ht="36.0" customHeight="1">
      <c r="A18" s="6" t="s">
        <v>191</v>
      </c>
      <c r="B18" s="6" t="s">
        <v>192</v>
      </c>
      <c r="C18" s="8"/>
      <c r="D18" s="8"/>
      <c r="E18" s="8"/>
      <c r="F18" s="8" t="s">
        <v>177</v>
      </c>
      <c r="G18" s="8"/>
    </row>
    <row r="21" ht="15.75" customHeight="1"/>
    <row r="22" ht="24.0" customHeight="1">
      <c r="A22" s="25" t="s">
        <v>196</v>
      </c>
    </row>
    <row r="23" ht="24.0" customHeight="1"/>
    <row r="24" ht="15.75" customHeight="1"/>
    <row r="25" ht="15.75" customHeight="1"/>
    <row r="26" ht="25.5" customHeight="1">
      <c r="A26" s="9" t="s">
        <v>200</v>
      </c>
    </row>
    <row r="27" ht="21.75" customHeight="1">
      <c r="A27" s="8"/>
    </row>
    <row r="28" ht="21.75" customHeight="1"/>
    <row r="29" ht="21.75" customHeight="1">
      <c r="A29" s="8"/>
    </row>
    <row r="30" ht="21.75" customHeight="1"/>
    <row r="31" ht="21.75" customHeight="1">
      <c r="A31" s="8"/>
    </row>
    <row r="32" ht="21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2"/>
    <mergeCell ref="A3:H3"/>
    <mergeCell ref="A4:H4"/>
    <mergeCell ref="A22:H23"/>
    <mergeCell ref="A26:H26"/>
    <mergeCell ref="A27:H28"/>
    <mergeCell ref="A29:H30"/>
    <mergeCell ref="A31:H32"/>
  </mergeCells>
  <dataValidations>
    <dataValidation type="list" allowBlank="1" sqref="F15:F18">
      <formula1>"事実,仮説,顧客確認済,棄却"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9.0"/>
    <col customWidth="1" min="2" max="2" width="15.0"/>
    <col customWidth="1" min="3" max="3" width="10.63"/>
    <col customWidth="1" min="4" max="4" width="28.0"/>
    <col customWidth="1" min="5" max="5" width="34.0"/>
    <col customWidth="1" min="6" max="6" width="25.0"/>
    <col customWidth="1" min="7" max="7" width="27.0"/>
    <col customWidth="1" min="8" max="8" width="23.0"/>
    <col customWidth="1" min="9" max="9" width="25.0"/>
    <col customWidth="1" min="10" max="10" width="32.0"/>
    <col customWidth="1" min="11" max="11" width="19.0"/>
    <col customWidth="1" min="12" max="12" width="16.0"/>
    <col customWidth="1" min="13" max="13" width="24.0"/>
    <col customWidth="1" min="14" max="14" width="16.0"/>
    <col customWidth="1" min="15" max="26" width="8.63"/>
  </cols>
  <sheetData>
    <row r="1" ht="24.75" customHeight="1">
      <c r="A1" s="1" t="s">
        <v>117</v>
      </c>
    </row>
    <row r="2" ht="24.75" customHeight="1"/>
    <row r="3" ht="27.75" customHeight="1">
      <c r="A3" s="2" t="s">
        <v>118</v>
      </c>
    </row>
    <row r="4" ht="27.0" customHeight="1">
      <c r="A4" s="3" t="s">
        <v>120</v>
      </c>
    </row>
    <row r="7" ht="48.0" customHeight="1">
      <c r="A7" s="4" t="s">
        <v>122</v>
      </c>
      <c r="B7" s="4" t="s">
        <v>123</v>
      </c>
      <c r="C7" s="4" t="s">
        <v>124</v>
      </c>
      <c r="D7" s="4" t="s">
        <v>125</v>
      </c>
      <c r="E7" s="4" t="s">
        <v>126</v>
      </c>
      <c r="F7" s="4" t="s">
        <v>127</v>
      </c>
      <c r="G7" s="4" t="s">
        <v>129</v>
      </c>
      <c r="H7" s="4" t="s">
        <v>131</v>
      </c>
      <c r="I7" s="4" t="s">
        <v>133</v>
      </c>
      <c r="J7" s="4" t="s">
        <v>135</v>
      </c>
      <c r="K7" s="4" t="s">
        <v>137</v>
      </c>
      <c r="L7" s="4" t="s">
        <v>138</v>
      </c>
      <c r="M7" s="4" t="s">
        <v>141</v>
      </c>
      <c r="N7" s="4" t="s">
        <v>142</v>
      </c>
    </row>
    <row r="8" ht="49.5" customHeight="1">
      <c r="A8" s="22"/>
      <c r="B8" s="22"/>
      <c r="C8" s="23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ht="49.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ht="49.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ht="49.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ht="49.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ht="49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ht="49.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ht="49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ht="49.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ht="49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ht="49.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ht="49.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ht="49.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ht="49.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ht="49.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ht="49.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ht="49.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ht="49.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ht="24.0" customHeight="1">
      <c r="A26" s="21" t="s">
        <v>206</v>
      </c>
    </row>
    <row r="27" ht="24.0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N2"/>
    <mergeCell ref="A3:N3"/>
    <mergeCell ref="A4:N4"/>
    <mergeCell ref="A26:N27"/>
  </mergeCells>
  <conditionalFormatting sqref="M8:M25">
    <cfRule type="expression" dxfId="0" priority="1">
      <formula>M8="顧客確認済"</formula>
    </cfRule>
  </conditionalFormatting>
  <dataValidations>
    <dataValidation type="list" allowBlank="1" sqref="B8:B25">
      <formula1>"EB,UB,TB,Coach,Champion候補,Champion,その他"</formula1>
    </dataValidation>
    <dataValidation type="list" allowBlank="1" sqref="C8:C25">
      <formula1>"接点あり,未接点,要再確認"</formula1>
    </dataValidation>
    <dataValidation type="list" allowBlank="1" sqref="M8:M25">
      <formula1>"顧客確認済,事実,仮説,未確認"</formula1>
    </dataValidation>
  </dataValidations>
  <printOptions/>
  <pageMargins bottom="0.75" footer="0.0" header="0.0" left="0.25" right="0.25" top="0.75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2.0"/>
    <col customWidth="1" min="2" max="2" width="14.88"/>
    <col customWidth="1" min="3" max="3" width="51.0"/>
    <col customWidth="1" min="4" max="4" width="11.63"/>
    <col customWidth="1" min="5" max="5" width="39.0"/>
    <col customWidth="1" min="6" max="6" width="36.0"/>
    <col customWidth="1" min="7" max="7" width="30.0"/>
    <col customWidth="1" min="8" max="9" width="13.13"/>
    <col customWidth="1" min="10" max="10" width="13.75"/>
    <col customWidth="1" min="11" max="11" width="14.13"/>
    <col customWidth="1" min="12" max="26" width="8.63"/>
  </cols>
  <sheetData>
    <row r="1" ht="24.75" customHeight="1">
      <c r="A1" s="1" t="s">
        <v>156</v>
      </c>
    </row>
    <row r="2" ht="24.75" customHeight="1"/>
    <row r="3" ht="27.75" customHeight="1">
      <c r="A3" s="2" t="s">
        <v>159</v>
      </c>
    </row>
    <row r="4" ht="27.0" customHeight="1">
      <c r="A4" s="3" t="s">
        <v>160</v>
      </c>
    </row>
    <row r="8" ht="39.0" customHeight="1">
      <c r="A8" s="4" t="s">
        <v>128</v>
      </c>
      <c r="B8" s="4" t="s">
        <v>161</v>
      </c>
      <c r="C8" s="4" t="s">
        <v>162</v>
      </c>
      <c r="D8" s="4" t="s">
        <v>163</v>
      </c>
      <c r="E8" s="4" t="s">
        <v>164</v>
      </c>
      <c r="F8" s="4" t="s">
        <v>165</v>
      </c>
      <c r="G8" s="4" t="s">
        <v>166</v>
      </c>
      <c r="H8" s="4" t="s">
        <v>167</v>
      </c>
      <c r="I8" s="4" t="s">
        <v>168</v>
      </c>
      <c r="J8" s="4" t="s">
        <v>138</v>
      </c>
      <c r="K8" s="4" t="s">
        <v>169</v>
      </c>
    </row>
    <row r="9" ht="60.0" customHeight="1">
      <c r="A9" s="6" t="s">
        <v>170</v>
      </c>
      <c r="B9" s="6" t="s">
        <v>171</v>
      </c>
      <c r="C9" s="6" t="s">
        <v>172</v>
      </c>
      <c r="D9" s="24" t="s">
        <v>173</v>
      </c>
      <c r="E9" s="8"/>
      <c r="F9" s="8"/>
      <c r="G9" s="8"/>
      <c r="H9" s="8"/>
      <c r="I9" s="8"/>
      <c r="J9" s="8"/>
      <c r="K9" s="8"/>
    </row>
    <row r="10" ht="60.0" customHeight="1">
      <c r="A10" s="6" t="s">
        <v>174</v>
      </c>
      <c r="B10" s="6" t="s">
        <v>175</v>
      </c>
      <c r="C10" s="6" t="s">
        <v>176</v>
      </c>
      <c r="D10" s="8" t="s">
        <v>173</v>
      </c>
      <c r="E10" s="8"/>
      <c r="F10" s="8"/>
      <c r="G10" s="8"/>
      <c r="H10" s="8"/>
      <c r="I10" s="8"/>
      <c r="J10" s="8"/>
      <c r="K10" s="8"/>
    </row>
    <row r="11" ht="60.0" customHeight="1">
      <c r="A11" s="6" t="s">
        <v>178</v>
      </c>
      <c r="B11" s="6" t="s">
        <v>179</v>
      </c>
      <c r="C11" s="6" t="s">
        <v>181</v>
      </c>
      <c r="D11" s="8" t="s">
        <v>173</v>
      </c>
      <c r="E11" s="8"/>
      <c r="F11" s="8"/>
      <c r="G11" s="8"/>
      <c r="H11" s="8"/>
      <c r="I11" s="8"/>
      <c r="J11" s="8"/>
      <c r="K11" s="8"/>
    </row>
    <row r="12" ht="60.0" customHeight="1">
      <c r="A12" s="6" t="s">
        <v>183</v>
      </c>
      <c r="B12" s="6" t="s">
        <v>184</v>
      </c>
      <c r="C12" s="6" t="s">
        <v>185</v>
      </c>
      <c r="D12" s="8" t="s">
        <v>173</v>
      </c>
      <c r="E12" s="8"/>
      <c r="F12" s="8"/>
      <c r="G12" s="8"/>
      <c r="H12" s="8"/>
      <c r="I12" s="8"/>
      <c r="J12" s="8"/>
      <c r="K12" s="8"/>
    </row>
    <row r="13" ht="60.0" customHeight="1">
      <c r="A13" s="6" t="s">
        <v>188</v>
      </c>
      <c r="B13" s="6" t="s">
        <v>189</v>
      </c>
      <c r="C13" s="6" t="s">
        <v>190</v>
      </c>
      <c r="D13" s="8" t="s">
        <v>173</v>
      </c>
      <c r="E13" s="8"/>
      <c r="F13" s="8"/>
      <c r="G13" s="8"/>
      <c r="H13" s="8"/>
      <c r="I13" s="8"/>
      <c r="J13" s="8"/>
      <c r="K13" s="8"/>
    </row>
    <row r="14" ht="60.0" customHeight="1">
      <c r="A14" s="6" t="s">
        <v>193</v>
      </c>
      <c r="B14" s="6" t="s">
        <v>194</v>
      </c>
      <c r="C14" s="6" t="s">
        <v>195</v>
      </c>
      <c r="D14" s="8" t="s">
        <v>173</v>
      </c>
      <c r="E14" s="8"/>
      <c r="F14" s="8"/>
      <c r="G14" s="8"/>
      <c r="H14" s="8"/>
      <c r="I14" s="8"/>
      <c r="J14" s="8"/>
      <c r="K14" s="8"/>
    </row>
    <row r="17" ht="27.0" customHeight="1">
      <c r="A17" s="9" t="s">
        <v>197</v>
      </c>
    </row>
    <row r="18" ht="21.75" customHeight="1">
      <c r="A18" s="26" t="s">
        <v>198</v>
      </c>
      <c r="C18" s="25" t="s">
        <v>199</v>
      </c>
      <c r="G18" s="8"/>
    </row>
    <row r="19" ht="21.75" customHeight="1"/>
    <row r="21" ht="21.75" customHeight="1">
      <c r="A21" s="26" t="s">
        <v>201</v>
      </c>
      <c r="C21" s="25" t="s">
        <v>202</v>
      </c>
      <c r="G21" s="8"/>
    </row>
    <row r="22" ht="21.75" customHeight="1"/>
    <row r="23" ht="15.75" customHeight="1"/>
    <row r="24" ht="21.75" customHeight="1">
      <c r="A24" s="26" t="s">
        <v>203</v>
      </c>
      <c r="C24" s="25" t="s">
        <v>204</v>
      </c>
      <c r="G24" s="8"/>
    </row>
    <row r="25" ht="21.75" customHeight="1"/>
    <row r="26" ht="15.75" customHeight="1"/>
    <row r="27" ht="21.75" customHeight="1">
      <c r="A27" s="3" t="s">
        <v>205</v>
      </c>
    </row>
    <row r="28" ht="21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4">
    <mergeCell ref="A21:B21"/>
    <mergeCell ref="C21:F21"/>
    <mergeCell ref="G21:K22"/>
    <mergeCell ref="A24:B24"/>
    <mergeCell ref="C24:F24"/>
    <mergeCell ref="G24:K25"/>
    <mergeCell ref="A27:K28"/>
    <mergeCell ref="A1:K2"/>
    <mergeCell ref="A3:K3"/>
    <mergeCell ref="A4:K4"/>
    <mergeCell ref="A17:K17"/>
    <mergeCell ref="A18:B18"/>
    <mergeCell ref="C18:F18"/>
    <mergeCell ref="G18:K19"/>
  </mergeCells>
  <conditionalFormatting sqref="D9:D14">
    <cfRule type="expression" dxfId="0" priority="1">
      <formula>D9="事実確認済"</formula>
    </cfRule>
  </conditionalFormatting>
  <conditionalFormatting sqref="D9:D14">
    <cfRule type="expression" dxfId="1" priority="2">
      <formula>D9="要対応"</formula>
    </cfRule>
  </conditionalFormatting>
  <dataValidations>
    <dataValidation type="list" allowBlank="1" sqref="D9:D14">
      <formula1>"事実確認済,仮説のみ,未確認,要対応"</formula1>
    </dataValidation>
  </dataValidations>
  <printOptions/>
  <pageMargins bottom="0.75" footer="0.0" header="0.0" left="0.25" right="0.25" top="0.75"/>
  <pageSetup fitToHeight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9.0"/>
    <col customWidth="1" min="2" max="2" width="29.0"/>
    <col customWidth="1" min="3" max="3" width="34.0"/>
    <col customWidth="1" min="4" max="5" width="29.0"/>
    <col customWidth="1" min="6" max="6" width="27.0"/>
    <col customWidth="1" min="7" max="7" width="26.0"/>
    <col customWidth="1" min="8" max="24" width="8.63"/>
  </cols>
  <sheetData>
    <row r="1" ht="24.75" customHeight="1">
      <c r="A1" s="1" t="s">
        <v>207</v>
      </c>
    </row>
    <row r="2" ht="24.75" customHeight="1"/>
    <row r="3" ht="27.75" customHeight="1">
      <c r="A3" s="2" t="s">
        <v>208</v>
      </c>
    </row>
    <row r="4" ht="27.0" customHeight="1">
      <c r="A4" s="3" t="s">
        <v>209</v>
      </c>
    </row>
    <row r="7" ht="33.0" customHeight="1">
      <c r="A7" s="4" t="s">
        <v>210</v>
      </c>
      <c r="B7" s="4" t="s">
        <v>211</v>
      </c>
      <c r="C7" s="4" t="s">
        <v>212</v>
      </c>
      <c r="D7" s="4" t="s">
        <v>213</v>
      </c>
      <c r="E7" s="4" t="s">
        <v>214</v>
      </c>
      <c r="F7" s="4" t="s">
        <v>215</v>
      </c>
      <c r="G7" s="4" t="s">
        <v>216</v>
      </c>
    </row>
    <row r="8" ht="40.5" customHeight="1">
      <c r="A8" s="27"/>
      <c r="B8" s="27"/>
      <c r="C8" s="27"/>
      <c r="D8" s="27"/>
      <c r="E8" s="27"/>
      <c r="F8" s="27"/>
      <c r="G8" s="27"/>
    </row>
    <row r="9" ht="40.5" customHeight="1">
      <c r="A9" s="27"/>
      <c r="B9" s="27"/>
      <c r="C9" s="27"/>
      <c r="D9" s="27"/>
      <c r="E9" s="27"/>
      <c r="F9" s="27"/>
      <c r="G9" s="27"/>
    </row>
    <row r="10" ht="40.5" customHeight="1">
      <c r="A10" s="27"/>
      <c r="B10" s="27"/>
      <c r="C10" s="27"/>
      <c r="D10" s="27"/>
      <c r="E10" s="27"/>
      <c r="F10" s="27"/>
      <c r="G10" s="27"/>
    </row>
    <row r="11" ht="40.5" customHeight="1">
      <c r="A11" s="27"/>
      <c r="B11" s="27"/>
      <c r="C11" s="27"/>
      <c r="D11" s="27"/>
      <c r="E11" s="27"/>
      <c r="F11" s="27"/>
      <c r="G11" s="27"/>
    </row>
    <row r="12" ht="40.5" customHeight="1">
      <c r="A12" s="27"/>
      <c r="B12" s="27"/>
      <c r="C12" s="27"/>
      <c r="D12" s="27"/>
      <c r="E12" s="27"/>
      <c r="F12" s="27"/>
      <c r="G12" s="27"/>
    </row>
    <row r="13" ht="40.5" customHeight="1">
      <c r="A13" s="27"/>
      <c r="B13" s="27"/>
      <c r="C13" s="27"/>
      <c r="D13" s="27"/>
      <c r="E13" s="27"/>
      <c r="F13" s="27"/>
      <c r="G13" s="27"/>
    </row>
    <row r="14" ht="40.5" customHeight="1">
      <c r="A14" s="27"/>
      <c r="B14" s="27"/>
      <c r="C14" s="27"/>
      <c r="D14" s="27"/>
      <c r="E14" s="27"/>
      <c r="F14" s="27"/>
      <c r="G14" s="27"/>
    </row>
    <row r="15" ht="40.5" customHeight="1">
      <c r="A15" s="27"/>
      <c r="B15" s="27"/>
      <c r="C15" s="27"/>
      <c r="D15" s="27"/>
      <c r="E15" s="27"/>
      <c r="F15" s="27"/>
      <c r="G15" s="27"/>
    </row>
    <row r="16" ht="40.5" customHeight="1">
      <c r="A16" s="27"/>
      <c r="B16" s="27"/>
      <c r="C16" s="27"/>
      <c r="D16" s="27"/>
      <c r="E16" s="27"/>
      <c r="F16" s="27"/>
      <c r="G16" s="27"/>
    </row>
    <row r="17" ht="40.5" customHeight="1">
      <c r="A17" s="27"/>
      <c r="B17" s="27"/>
      <c r="C17" s="27"/>
      <c r="D17" s="27"/>
      <c r="E17" s="27"/>
      <c r="F17" s="27"/>
      <c r="G17" s="27"/>
    </row>
    <row r="20" ht="36.0" customHeight="1">
      <c r="A20" s="4" t="s">
        <v>217</v>
      </c>
      <c r="B20" s="4" t="s">
        <v>218</v>
      </c>
      <c r="C20" s="4" t="s">
        <v>219</v>
      </c>
      <c r="D20" s="4" t="s">
        <v>220</v>
      </c>
      <c r="E20" s="4" t="s">
        <v>221</v>
      </c>
    </row>
    <row r="21" ht="36.0" customHeight="1">
      <c r="A21" s="6" t="s">
        <v>222</v>
      </c>
      <c r="B21" s="6" t="s">
        <v>223</v>
      </c>
      <c r="C21" s="6" t="s">
        <v>224</v>
      </c>
      <c r="D21" s="8"/>
      <c r="E21" s="8"/>
    </row>
    <row r="22" ht="36.0" customHeight="1">
      <c r="A22" s="6" t="s">
        <v>225</v>
      </c>
      <c r="B22" s="6" t="s">
        <v>226</v>
      </c>
      <c r="C22" s="6" t="s">
        <v>227</v>
      </c>
      <c r="D22" s="8"/>
      <c r="E22" s="8"/>
    </row>
    <row r="23" ht="36.0" customHeight="1">
      <c r="A23" s="6" t="s">
        <v>228</v>
      </c>
      <c r="B23" s="6" t="s">
        <v>229</v>
      </c>
      <c r="C23" s="6" t="s">
        <v>230</v>
      </c>
      <c r="D23" s="8"/>
      <c r="E23" s="8"/>
    </row>
    <row r="24" ht="36.0" customHeight="1">
      <c r="A24" s="6" t="s">
        <v>231</v>
      </c>
      <c r="B24" s="6" t="s">
        <v>232</v>
      </c>
      <c r="C24" s="6" t="s">
        <v>233</v>
      </c>
      <c r="D24" s="8"/>
      <c r="E24" s="8"/>
    </row>
    <row r="25" ht="15.75" customHeight="1"/>
    <row r="26" ht="15.75" customHeight="1"/>
    <row r="27" ht="15.75" customHeight="1"/>
    <row r="28" ht="25.5" customHeight="1">
      <c r="A28" s="9" t="s">
        <v>234</v>
      </c>
    </row>
    <row r="29" ht="24.0" customHeight="1">
      <c r="A29" s="8"/>
    </row>
    <row r="30" ht="24.0" customHeight="1"/>
    <row r="31" ht="24.0" customHeight="1"/>
    <row r="32" ht="15.75" customHeight="1"/>
    <row r="33" ht="15.75" customHeight="1"/>
    <row r="34" ht="25.5" customHeight="1">
      <c r="A34" s="9" t="s">
        <v>235</v>
      </c>
    </row>
    <row r="35" ht="24.0" customHeight="1">
      <c r="A35" s="13" t="s">
        <v>236</v>
      </c>
      <c r="B35" s="27"/>
    </row>
    <row r="36" ht="24.0" customHeight="1">
      <c r="A36" s="13" t="s">
        <v>237</v>
      </c>
      <c r="B36" s="27"/>
    </row>
    <row r="37" ht="24.0" customHeight="1">
      <c r="A37" s="13" t="s">
        <v>238</v>
      </c>
      <c r="B37" s="27"/>
    </row>
    <row r="38" ht="24.0" customHeight="1">
      <c r="A38" s="13" t="s">
        <v>239</v>
      </c>
      <c r="B38" s="27"/>
    </row>
    <row r="39" ht="24.0" customHeight="1">
      <c r="A39" s="13" t="s">
        <v>240</v>
      </c>
      <c r="B39" s="27"/>
    </row>
    <row r="40" ht="24.0" customHeight="1">
      <c r="A40" s="13" t="s">
        <v>241</v>
      </c>
      <c r="B40" s="27"/>
    </row>
    <row r="41" ht="24.0" customHeight="1">
      <c r="A41" s="13" t="s">
        <v>242</v>
      </c>
      <c r="B41" s="27"/>
    </row>
    <row r="42" ht="24.0" customHeight="1">
      <c r="A42" s="13" t="s">
        <v>243</v>
      </c>
      <c r="B42" s="27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36:G36"/>
    <mergeCell ref="B37:G37"/>
    <mergeCell ref="B38:G38"/>
    <mergeCell ref="B39:G39"/>
    <mergeCell ref="B40:G40"/>
    <mergeCell ref="B41:G41"/>
    <mergeCell ref="B42:G42"/>
    <mergeCell ref="A1:G2"/>
    <mergeCell ref="A3:G3"/>
    <mergeCell ref="A4:G4"/>
    <mergeCell ref="A28:G28"/>
    <mergeCell ref="A29:G31"/>
    <mergeCell ref="A34:G34"/>
    <mergeCell ref="B35:G35"/>
  </mergeCells>
  <dataValidations>
    <dataValidation type="list" allowBlank="1" sqref="D21:D24">
      <formula1>"採用,候補,採用しない"</formula1>
    </dataValidation>
    <dataValidation type="list" allowBlank="1" sqref="F8:F17">
      <formula1>"顧客確認済,仮説,未確認"</formula1>
    </dataValidation>
  </dataValidations>
  <printOptions/>
  <pageMargins bottom="0.75" footer="0.0" header="0.0" left="0.25" right="0.25" top="0.75"/>
  <pageSetup fitToHeight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6.0"/>
    <col customWidth="1" min="2" max="2" width="60.5"/>
    <col customWidth="1" min="3" max="3" width="12.25"/>
    <col customWidth="1" min="4" max="4" width="33.0"/>
    <col customWidth="1" min="5" max="5" width="37.0"/>
    <col customWidth="1" min="6" max="6" width="27.0"/>
    <col customWidth="1" min="7" max="7" width="12.63"/>
    <col customWidth="1" min="8" max="8" width="12.0"/>
    <col customWidth="1" min="9" max="9" width="7.13"/>
    <col customWidth="1" min="10" max="26" width="8.63"/>
  </cols>
  <sheetData>
    <row r="1" ht="24.75" customHeight="1">
      <c r="A1" s="1" t="s">
        <v>244</v>
      </c>
    </row>
    <row r="2" ht="24.75" customHeight="1"/>
    <row r="3" ht="27.75" customHeight="1">
      <c r="A3" s="2" t="s">
        <v>246</v>
      </c>
    </row>
    <row r="4" ht="27.0" customHeight="1">
      <c r="A4" s="3" t="s">
        <v>247</v>
      </c>
    </row>
    <row r="8" ht="39.75" customHeight="1">
      <c r="A8" s="4" t="s">
        <v>249</v>
      </c>
      <c r="B8" s="4" t="s">
        <v>251</v>
      </c>
      <c r="C8" s="4" t="s">
        <v>163</v>
      </c>
      <c r="D8" s="4" t="s">
        <v>252</v>
      </c>
      <c r="E8" s="4" t="s">
        <v>253</v>
      </c>
      <c r="F8" s="4" t="s">
        <v>254</v>
      </c>
      <c r="G8" s="4" t="s">
        <v>20</v>
      </c>
      <c r="H8" s="4" t="s">
        <v>138</v>
      </c>
      <c r="I8" s="4" t="s">
        <v>257</v>
      </c>
    </row>
    <row r="9" ht="48.0" customHeight="1">
      <c r="A9" s="6">
        <v>1.0</v>
      </c>
      <c r="B9" s="6" t="s">
        <v>260</v>
      </c>
      <c r="C9" s="8" t="s">
        <v>173</v>
      </c>
      <c r="D9" s="8"/>
      <c r="E9" s="8"/>
      <c r="F9" s="8"/>
      <c r="G9" s="8"/>
      <c r="H9" s="28"/>
      <c r="I9" s="6" t="s">
        <v>269</v>
      </c>
    </row>
    <row r="10" ht="48.0" customHeight="1">
      <c r="A10" s="6">
        <v>2.0</v>
      </c>
      <c r="B10" s="6" t="s">
        <v>270</v>
      </c>
      <c r="C10" s="8" t="s">
        <v>173</v>
      </c>
      <c r="D10" s="8"/>
      <c r="E10" s="8"/>
      <c r="F10" s="8"/>
      <c r="G10" s="8"/>
      <c r="H10" s="28"/>
      <c r="I10" s="6" t="s">
        <v>28</v>
      </c>
    </row>
    <row r="11" ht="48.0" customHeight="1">
      <c r="A11" s="6">
        <v>3.0</v>
      </c>
      <c r="B11" s="6" t="s">
        <v>271</v>
      </c>
      <c r="C11" s="8" t="s">
        <v>173</v>
      </c>
      <c r="D11" s="8"/>
      <c r="E11" s="8"/>
      <c r="F11" s="8"/>
      <c r="G11" s="8"/>
      <c r="H11" s="28"/>
      <c r="I11" s="6" t="s">
        <v>272</v>
      </c>
    </row>
    <row r="12" ht="48.0" customHeight="1">
      <c r="A12" s="6">
        <v>4.0</v>
      </c>
      <c r="B12" s="6" t="s">
        <v>273</v>
      </c>
      <c r="C12" s="8" t="s">
        <v>173</v>
      </c>
      <c r="D12" s="8"/>
      <c r="E12" s="8"/>
      <c r="F12" s="8"/>
      <c r="G12" s="8"/>
      <c r="H12" s="28"/>
      <c r="I12" s="6" t="s">
        <v>269</v>
      </c>
    </row>
    <row r="13" ht="48.0" customHeight="1">
      <c r="A13" s="6">
        <v>5.0</v>
      </c>
      <c r="B13" s="6" t="s">
        <v>274</v>
      </c>
      <c r="C13" s="8" t="s">
        <v>173</v>
      </c>
      <c r="D13" s="8"/>
      <c r="E13" s="8"/>
      <c r="F13" s="8"/>
      <c r="G13" s="8"/>
      <c r="H13" s="28"/>
      <c r="I13" s="6" t="s">
        <v>275</v>
      </c>
    </row>
    <row r="14" ht="48.0" customHeight="1">
      <c r="A14" s="6">
        <v>6.0</v>
      </c>
      <c r="B14" s="6" t="s">
        <v>276</v>
      </c>
      <c r="C14" s="8" t="s">
        <v>173</v>
      </c>
      <c r="D14" s="8"/>
      <c r="E14" s="8"/>
      <c r="F14" s="8"/>
      <c r="G14" s="8"/>
      <c r="H14" s="28"/>
      <c r="I14" s="6" t="s">
        <v>277</v>
      </c>
    </row>
    <row r="15" ht="48.0" customHeight="1">
      <c r="A15" s="6">
        <v>7.0</v>
      </c>
      <c r="B15" s="6" t="s">
        <v>278</v>
      </c>
      <c r="C15" s="8" t="s">
        <v>173</v>
      </c>
      <c r="D15" s="8"/>
      <c r="E15" s="8"/>
      <c r="F15" s="8"/>
      <c r="G15" s="8"/>
      <c r="H15" s="28"/>
      <c r="I15" s="6" t="s">
        <v>39</v>
      </c>
    </row>
    <row r="16" ht="48.0" customHeight="1">
      <c r="A16" s="6">
        <v>8.0</v>
      </c>
      <c r="B16" s="6" t="s">
        <v>279</v>
      </c>
      <c r="C16" s="8" t="s">
        <v>173</v>
      </c>
      <c r="D16" s="8"/>
      <c r="E16" s="8"/>
      <c r="F16" s="8"/>
      <c r="G16" s="8"/>
      <c r="H16" s="28"/>
      <c r="I16" s="6" t="s">
        <v>280</v>
      </c>
    </row>
    <row r="17" ht="48.0" customHeight="1">
      <c r="A17" s="6">
        <v>9.0</v>
      </c>
      <c r="B17" s="6" t="s">
        <v>281</v>
      </c>
      <c r="C17" s="8" t="s">
        <v>173</v>
      </c>
      <c r="D17" s="8"/>
      <c r="E17" s="8"/>
      <c r="F17" s="8"/>
      <c r="G17" s="8"/>
      <c r="H17" s="28"/>
      <c r="I17" s="6" t="s">
        <v>282</v>
      </c>
    </row>
    <row r="18" ht="48.0" customHeight="1">
      <c r="A18" s="6">
        <v>10.0</v>
      </c>
      <c r="B18" s="6" t="s">
        <v>283</v>
      </c>
      <c r="C18" s="8" t="s">
        <v>173</v>
      </c>
      <c r="D18" s="8"/>
      <c r="E18" s="8"/>
      <c r="F18" s="8"/>
      <c r="G18" s="8"/>
      <c r="H18" s="28"/>
      <c r="I18" s="6" t="s">
        <v>57</v>
      </c>
    </row>
    <row r="21" ht="25.5" customHeight="1">
      <c r="A21" s="9" t="s">
        <v>284</v>
      </c>
    </row>
    <row r="22" ht="27.75" customHeight="1">
      <c r="A22" s="12" t="s">
        <v>285</v>
      </c>
      <c r="C22" s="29">
        <f>COUNTIF(C9:C18,"事実確認済")</f>
        <v>0</v>
      </c>
    </row>
    <row r="23" ht="27.75" customHeight="1">
      <c r="A23" s="12" t="s">
        <v>286</v>
      </c>
      <c r="C23" s="29">
        <f>COUNTIF(C9:C18,"仮説のみ")</f>
        <v>0</v>
      </c>
    </row>
    <row r="24" ht="27.75" customHeight="1">
      <c r="A24" s="12" t="s">
        <v>173</v>
      </c>
      <c r="C24" s="29">
        <f>COUNTIF(C9:C18,"未確認")</f>
        <v>10</v>
      </c>
    </row>
    <row r="25" ht="27.75" customHeight="1">
      <c r="A25" s="12" t="s">
        <v>293</v>
      </c>
      <c r="C25" s="29">
        <f>COUNTIF(C9:C18,"要対応")</f>
        <v>0</v>
      </c>
    </row>
    <row r="26" ht="15.75" customHeight="1"/>
    <row r="27" ht="15.75" customHeight="1"/>
    <row r="28" ht="15.75" customHeight="1"/>
    <row r="29" ht="24.75" customHeight="1">
      <c r="A29" s="30" t="s">
        <v>300</v>
      </c>
    </row>
    <row r="30" ht="24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25:B25"/>
    <mergeCell ref="A29:I30"/>
    <mergeCell ref="A1:I2"/>
    <mergeCell ref="A3:I3"/>
    <mergeCell ref="A4:I4"/>
    <mergeCell ref="A21:I21"/>
    <mergeCell ref="A22:B22"/>
    <mergeCell ref="A23:B23"/>
    <mergeCell ref="A24:B24"/>
  </mergeCells>
  <conditionalFormatting sqref="C9:C18">
    <cfRule type="expression" dxfId="0" priority="1">
      <formula>C9="事実確認済"</formula>
    </cfRule>
  </conditionalFormatting>
  <conditionalFormatting sqref="C9:C18">
    <cfRule type="expression" dxfId="1" priority="2">
      <formula>C9="要対応"</formula>
    </cfRule>
  </conditionalFormatting>
  <dataValidations>
    <dataValidation type="list" allowBlank="1" sqref="C9:C18">
      <formula1>"事実確認済,仮説のみ,未確認,要対応"</formula1>
    </dataValidation>
  </dataValidations>
  <printOptions/>
  <pageMargins bottom="0.75" footer="0.0" header="0.0" left="0.25" right="0.25" top="0.75"/>
  <pageSetup fitToHeight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7.0"/>
    <col customWidth="1" min="2" max="2" width="14.0"/>
    <col customWidth="1" min="3" max="3" width="25.0"/>
    <col customWidth="1" min="4" max="4" width="21.0"/>
    <col customWidth="1" min="5" max="5" width="36.0"/>
    <col customWidth="1" min="6" max="7" width="17.0"/>
    <col customWidth="1" min="8" max="8" width="18.0"/>
    <col customWidth="1" min="9" max="9" width="19.0"/>
    <col customWidth="1" min="10" max="10" width="17.0"/>
    <col customWidth="1" min="11" max="12" width="29.0"/>
    <col customWidth="1" min="13" max="13" width="24.0"/>
    <col customWidth="1" min="14" max="26" width="8.63"/>
  </cols>
  <sheetData>
    <row r="1" ht="24.75" customHeight="1">
      <c r="A1" s="1" t="s">
        <v>245</v>
      </c>
    </row>
    <row r="2" ht="24.75" customHeight="1"/>
    <row r="3" ht="27.75" customHeight="1">
      <c r="A3" s="2" t="s">
        <v>248</v>
      </c>
    </row>
    <row r="4" ht="27.0" customHeight="1">
      <c r="A4" s="3" t="s">
        <v>250</v>
      </c>
    </row>
    <row r="7" ht="36.0" customHeight="1">
      <c r="A7" s="4" t="s">
        <v>249</v>
      </c>
      <c r="B7" s="4" t="s">
        <v>255</v>
      </c>
      <c r="C7" s="4" t="s">
        <v>256</v>
      </c>
      <c r="D7" s="4" t="s">
        <v>258</v>
      </c>
      <c r="E7" s="4" t="s">
        <v>259</v>
      </c>
      <c r="F7" s="4" t="s">
        <v>261</v>
      </c>
      <c r="G7" s="4" t="s">
        <v>262</v>
      </c>
      <c r="H7" s="4" t="s">
        <v>263</v>
      </c>
      <c r="I7" s="4" t="s">
        <v>264</v>
      </c>
      <c r="J7" s="4" t="s">
        <v>265</v>
      </c>
      <c r="K7" s="4" t="s">
        <v>266</v>
      </c>
      <c r="L7" s="4" t="s">
        <v>267</v>
      </c>
      <c r="M7" s="4" t="s">
        <v>268</v>
      </c>
    </row>
    <row r="8" ht="36.0" customHeight="1">
      <c r="A8" s="6">
        <v>1.0</v>
      </c>
      <c r="B8" s="8"/>
      <c r="C8" s="8"/>
      <c r="D8" s="8"/>
      <c r="E8" s="8"/>
      <c r="F8" s="8"/>
      <c r="G8" s="8"/>
      <c r="H8" s="28"/>
      <c r="I8" s="8"/>
      <c r="J8" s="3" t="str">
        <f t="shared" ref="J8:J35" si="1">IF(OR(H8="",I8="完了"),"",IF(H8&lt;TODAY(),"期限超過",IF(H8=TODAY(),"本日期限","期限内")))</f>
        <v/>
      </c>
      <c r="K8" s="8"/>
      <c r="L8" s="8"/>
      <c r="M8" s="8"/>
    </row>
    <row r="9" ht="36.0" customHeight="1">
      <c r="A9" s="6">
        <v>2.0</v>
      </c>
      <c r="B9" s="8"/>
      <c r="C9" s="8"/>
      <c r="D9" s="8"/>
      <c r="E9" s="8"/>
      <c r="F9" s="8"/>
      <c r="G9" s="8"/>
      <c r="H9" s="28"/>
      <c r="I9" s="8"/>
      <c r="J9" s="3" t="str">
        <f t="shared" si="1"/>
        <v/>
      </c>
      <c r="K9" s="8"/>
      <c r="L9" s="8"/>
      <c r="M9" s="8"/>
    </row>
    <row r="10" ht="36.0" customHeight="1">
      <c r="A10" s="6">
        <v>3.0</v>
      </c>
      <c r="B10" s="8"/>
      <c r="C10" s="8"/>
      <c r="D10" s="8"/>
      <c r="E10" s="8"/>
      <c r="F10" s="8"/>
      <c r="G10" s="8"/>
      <c r="H10" s="28"/>
      <c r="I10" s="8"/>
      <c r="J10" s="3" t="str">
        <f t="shared" si="1"/>
        <v/>
      </c>
      <c r="K10" s="8"/>
      <c r="L10" s="8"/>
      <c r="M10" s="8"/>
    </row>
    <row r="11" ht="36.0" customHeight="1">
      <c r="A11" s="6">
        <v>4.0</v>
      </c>
      <c r="B11" s="8"/>
      <c r="C11" s="8"/>
      <c r="D11" s="8"/>
      <c r="E11" s="8"/>
      <c r="F11" s="8"/>
      <c r="G11" s="8"/>
      <c r="H11" s="28"/>
      <c r="I11" s="8"/>
      <c r="J11" s="3" t="str">
        <f t="shared" si="1"/>
        <v/>
      </c>
      <c r="K11" s="8"/>
      <c r="L11" s="8"/>
      <c r="M11" s="8"/>
    </row>
    <row r="12" ht="36.0" customHeight="1">
      <c r="A12" s="6">
        <v>5.0</v>
      </c>
      <c r="B12" s="8"/>
      <c r="C12" s="8"/>
      <c r="D12" s="8"/>
      <c r="E12" s="8"/>
      <c r="F12" s="8"/>
      <c r="G12" s="8"/>
      <c r="H12" s="28"/>
      <c r="I12" s="8"/>
      <c r="J12" s="3" t="str">
        <f t="shared" si="1"/>
        <v/>
      </c>
      <c r="K12" s="8"/>
      <c r="L12" s="8"/>
      <c r="M12" s="8"/>
    </row>
    <row r="13" ht="36.0" customHeight="1">
      <c r="A13" s="6">
        <v>6.0</v>
      </c>
      <c r="B13" s="8"/>
      <c r="C13" s="8"/>
      <c r="D13" s="8"/>
      <c r="E13" s="8"/>
      <c r="F13" s="8"/>
      <c r="G13" s="8"/>
      <c r="H13" s="28"/>
      <c r="I13" s="8"/>
      <c r="J13" s="3" t="str">
        <f t="shared" si="1"/>
        <v/>
      </c>
      <c r="K13" s="8"/>
      <c r="L13" s="8"/>
      <c r="M13" s="8"/>
    </row>
    <row r="14" ht="36.0" customHeight="1">
      <c r="A14" s="6">
        <v>7.0</v>
      </c>
      <c r="B14" s="8"/>
      <c r="C14" s="8"/>
      <c r="D14" s="8"/>
      <c r="E14" s="8"/>
      <c r="F14" s="8"/>
      <c r="G14" s="8"/>
      <c r="H14" s="28"/>
      <c r="I14" s="8"/>
      <c r="J14" s="3" t="str">
        <f t="shared" si="1"/>
        <v/>
      </c>
      <c r="K14" s="8"/>
      <c r="L14" s="8"/>
      <c r="M14" s="8"/>
    </row>
    <row r="15" ht="36.0" customHeight="1">
      <c r="A15" s="6">
        <v>8.0</v>
      </c>
      <c r="B15" s="8"/>
      <c r="C15" s="8"/>
      <c r="D15" s="8"/>
      <c r="E15" s="8"/>
      <c r="F15" s="8"/>
      <c r="G15" s="8"/>
      <c r="H15" s="28"/>
      <c r="I15" s="8"/>
      <c r="J15" s="3" t="str">
        <f t="shared" si="1"/>
        <v/>
      </c>
      <c r="K15" s="8"/>
      <c r="L15" s="8"/>
      <c r="M15" s="8"/>
    </row>
    <row r="16" ht="36.0" customHeight="1">
      <c r="A16" s="6">
        <v>9.0</v>
      </c>
      <c r="B16" s="8"/>
      <c r="C16" s="8"/>
      <c r="D16" s="8"/>
      <c r="E16" s="8"/>
      <c r="F16" s="8"/>
      <c r="G16" s="8"/>
      <c r="H16" s="28"/>
      <c r="I16" s="8"/>
      <c r="J16" s="3" t="str">
        <f t="shared" si="1"/>
        <v/>
      </c>
      <c r="K16" s="8"/>
      <c r="L16" s="8"/>
      <c r="M16" s="8"/>
    </row>
    <row r="17" ht="36.0" customHeight="1">
      <c r="A17" s="6">
        <v>10.0</v>
      </c>
      <c r="B17" s="8"/>
      <c r="C17" s="8"/>
      <c r="D17" s="8"/>
      <c r="E17" s="8"/>
      <c r="F17" s="8"/>
      <c r="G17" s="8"/>
      <c r="H17" s="28"/>
      <c r="I17" s="8"/>
      <c r="J17" s="3" t="str">
        <f t="shared" si="1"/>
        <v/>
      </c>
      <c r="K17" s="8"/>
      <c r="L17" s="8"/>
      <c r="M17" s="8"/>
    </row>
    <row r="18" ht="36.0" customHeight="1">
      <c r="A18" s="6">
        <v>11.0</v>
      </c>
      <c r="B18" s="8"/>
      <c r="C18" s="8"/>
      <c r="D18" s="8"/>
      <c r="E18" s="8"/>
      <c r="F18" s="8"/>
      <c r="G18" s="8"/>
      <c r="H18" s="28"/>
      <c r="I18" s="8"/>
      <c r="J18" s="3" t="str">
        <f t="shared" si="1"/>
        <v/>
      </c>
      <c r="K18" s="8"/>
      <c r="L18" s="8"/>
      <c r="M18" s="8"/>
    </row>
    <row r="19" ht="36.0" customHeight="1">
      <c r="A19" s="6">
        <v>12.0</v>
      </c>
      <c r="B19" s="8"/>
      <c r="C19" s="8"/>
      <c r="D19" s="8"/>
      <c r="E19" s="8"/>
      <c r="F19" s="8"/>
      <c r="G19" s="8"/>
      <c r="H19" s="28"/>
      <c r="I19" s="8"/>
      <c r="J19" s="3" t="str">
        <f t="shared" si="1"/>
        <v/>
      </c>
      <c r="K19" s="8"/>
      <c r="L19" s="8"/>
      <c r="M19" s="8"/>
    </row>
    <row r="20" ht="36.0" customHeight="1">
      <c r="A20" s="6">
        <v>13.0</v>
      </c>
      <c r="B20" s="8"/>
      <c r="C20" s="8"/>
      <c r="D20" s="8"/>
      <c r="E20" s="8"/>
      <c r="F20" s="8"/>
      <c r="G20" s="8"/>
      <c r="H20" s="28"/>
      <c r="I20" s="8"/>
      <c r="J20" s="3" t="str">
        <f t="shared" si="1"/>
        <v/>
      </c>
      <c r="K20" s="8"/>
      <c r="L20" s="8"/>
      <c r="M20" s="8"/>
    </row>
    <row r="21" ht="36.0" customHeight="1">
      <c r="A21" s="6">
        <v>14.0</v>
      </c>
      <c r="B21" s="8"/>
      <c r="C21" s="8"/>
      <c r="D21" s="8"/>
      <c r="E21" s="8"/>
      <c r="F21" s="8"/>
      <c r="G21" s="8"/>
      <c r="H21" s="28"/>
      <c r="I21" s="8"/>
      <c r="J21" s="3" t="str">
        <f t="shared" si="1"/>
        <v/>
      </c>
      <c r="K21" s="8"/>
      <c r="L21" s="8"/>
      <c r="M21" s="8"/>
    </row>
    <row r="22" ht="36.0" customHeight="1">
      <c r="A22" s="6">
        <v>15.0</v>
      </c>
      <c r="B22" s="8"/>
      <c r="C22" s="8"/>
      <c r="D22" s="8"/>
      <c r="E22" s="8"/>
      <c r="F22" s="8"/>
      <c r="G22" s="8"/>
      <c r="H22" s="28"/>
      <c r="I22" s="8"/>
      <c r="J22" s="3" t="str">
        <f t="shared" si="1"/>
        <v/>
      </c>
      <c r="K22" s="8"/>
      <c r="L22" s="8"/>
      <c r="M22" s="8"/>
    </row>
    <row r="23" ht="36.0" customHeight="1">
      <c r="A23" s="6">
        <v>16.0</v>
      </c>
      <c r="B23" s="8"/>
      <c r="C23" s="8"/>
      <c r="D23" s="8"/>
      <c r="E23" s="8"/>
      <c r="F23" s="8"/>
      <c r="G23" s="8"/>
      <c r="H23" s="28"/>
      <c r="I23" s="8"/>
      <c r="J23" s="3" t="str">
        <f t="shared" si="1"/>
        <v/>
      </c>
      <c r="K23" s="8"/>
      <c r="L23" s="8"/>
      <c r="M23" s="8"/>
    </row>
    <row r="24" ht="36.0" customHeight="1">
      <c r="A24" s="6">
        <v>17.0</v>
      </c>
      <c r="B24" s="8"/>
      <c r="C24" s="8"/>
      <c r="D24" s="8"/>
      <c r="E24" s="8"/>
      <c r="F24" s="8"/>
      <c r="G24" s="8"/>
      <c r="H24" s="28"/>
      <c r="I24" s="8"/>
      <c r="J24" s="3" t="str">
        <f t="shared" si="1"/>
        <v/>
      </c>
      <c r="K24" s="8"/>
      <c r="L24" s="8"/>
      <c r="M24" s="8"/>
    </row>
    <row r="25" ht="36.0" customHeight="1">
      <c r="A25" s="6">
        <v>18.0</v>
      </c>
      <c r="B25" s="8"/>
      <c r="C25" s="8"/>
      <c r="D25" s="8"/>
      <c r="E25" s="8"/>
      <c r="F25" s="8"/>
      <c r="G25" s="8"/>
      <c r="H25" s="28"/>
      <c r="I25" s="8"/>
      <c r="J25" s="3" t="str">
        <f t="shared" si="1"/>
        <v/>
      </c>
      <c r="K25" s="8"/>
      <c r="L25" s="8"/>
      <c r="M25" s="8"/>
    </row>
    <row r="26" ht="36.0" customHeight="1">
      <c r="A26" s="6">
        <v>19.0</v>
      </c>
      <c r="B26" s="8"/>
      <c r="C26" s="8"/>
      <c r="D26" s="8"/>
      <c r="E26" s="8"/>
      <c r="F26" s="8"/>
      <c r="G26" s="8"/>
      <c r="H26" s="28"/>
      <c r="I26" s="8"/>
      <c r="J26" s="3" t="str">
        <f t="shared" si="1"/>
        <v/>
      </c>
      <c r="K26" s="8"/>
      <c r="L26" s="8"/>
      <c r="M26" s="8"/>
    </row>
    <row r="27" ht="36.0" customHeight="1">
      <c r="A27" s="6">
        <v>20.0</v>
      </c>
      <c r="B27" s="8"/>
      <c r="C27" s="8"/>
      <c r="D27" s="8"/>
      <c r="E27" s="8"/>
      <c r="F27" s="8"/>
      <c r="G27" s="8"/>
      <c r="H27" s="28"/>
      <c r="I27" s="8"/>
      <c r="J27" s="3" t="str">
        <f t="shared" si="1"/>
        <v/>
      </c>
      <c r="K27" s="8"/>
      <c r="L27" s="8"/>
      <c r="M27" s="8"/>
    </row>
    <row r="28" ht="36.0" customHeight="1">
      <c r="A28" s="6">
        <v>21.0</v>
      </c>
      <c r="B28" s="8"/>
      <c r="C28" s="8"/>
      <c r="D28" s="8"/>
      <c r="E28" s="8"/>
      <c r="F28" s="8"/>
      <c r="G28" s="8"/>
      <c r="H28" s="28"/>
      <c r="I28" s="8"/>
      <c r="J28" s="3" t="str">
        <f t="shared" si="1"/>
        <v/>
      </c>
      <c r="K28" s="8"/>
      <c r="L28" s="8"/>
      <c r="M28" s="8"/>
    </row>
    <row r="29" ht="36.0" customHeight="1">
      <c r="A29" s="6">
        <v>22.0</v>
      </c>
      <c r="B29" s="8"/>
      <c r="C29" s="8"/>
      <c r="D29" s="8"/>
      <c r="E29" s="8"/>
      <c r="F29" s="8"/>
      <c r="G29" s="8"/>
      <c r="H29" s="28"/>
      <c r="I29" s="8"/>
      <c r="J29" s="3" t="str">
        <f t="shared" si="1"/>
        <v/>
      </c>
      <c r="K29" s="8"/>
      <c r="L29" s="8"/>
      <c r="M29" s="8"/>
    </row>
    <row r="30" ht="36.0" customHeight="1">
      <c r="A30" s="6">
        <v>23.0</v>
      </c>
      <c r="B30" s="8"/>
      <c r="C30" s="8"/>
      <c r="D30" s="8"/>
      <c r="E30" s="8"/>
      <c r="F30" s="8"/>
      <c r="G30" s="8"/>
      <c r="H30" s="28"/>
      <c r="I30" s="8"/>
      <c r="J30" s="3" t="str">
        <f t="shared" si="1"/>
        <v/>
      </c>
      <c r="K30" s="8"/>
      <c r="L30" s="8"/>
      <c r="M30" s="8"/>
    </row>
    <row r="31" ht="36.0" customHeight="1">
      <c r="A31" s="6">
        <v>24.0</v>
      </c>
      <c r="B31" s="8"/>
      <c r="C31" s="8"/>
      <c r="D31" s="8"/>
      <c r="E31" s="8"/>
      <c r="F31" s="8"/>
      <c r="G31" s="8"/>
      <c r="H31" s="28"/>
      <c r="I31" s="8"/>
      <c r="J31" s="3" t="str">
        <f t="shared" si="1"/>
        <v/>
      </c>
      <c r="K31" s="8"/>
      <c r="L31" s="8"/>
      <c r="M31" s="8"/>
    </row>
    <row r="32" ht="36.0" customHeight="1">
      <c r="A32" s="6">
        <v>25.0</v>
      </c>
      <c r="B32" s="8"/>
      <c r="C32" s="8"/>
      <c r="D32" s="8"/>
      <c r="E32" s="8"/>
      <c r="F32" s="8"/>
      <c r="G32" s="8"/>
      <c r="H32" s="28"/>
      <c r="I32" s="8"/>
      <c r="J32" s="3" t="str">
        <f t="shared" si="1"/>
        <v/>
      </c>
      <c r="K32" s="8"/>
      <c r="L32" s="8"/>
      <c r="M32" s="8"/>
    </row>
    <row r="33" ht="36.0" customHeight="1">
      <c r="A33" s="6">
        <v>26.0</v>
      </c>
      <c r="B33" s="8"/>
      <c r="C33" s="8"/>
      <c r="D33" s="8"/>
      <c r="E33" s="8"/>
      <c r="F33" s="8"/>
      <c r="G33" s="8"/>
      <c r="H33" s="28"/>
      <c r="I33" s="8"/>
      <c r="J33" s="3" t="str">
        <f t="shared" si="1"/>
        <v/>
      </c>
      <c r="K33" s="8"/>
      <c r="L33" s="8"/>
      <c r="M33" s="8"/>
    </row>
    <row r="34" ht="36.0" customHeight="1">
      <c r="A34" s="6">
        <v>27.0</v>
      </c>
      <c r="B34" s="8"/>
      <c r="C34" s="8"/>
      <c r="D34" s="8"/>
      <c r="E34" s="8"/>
      <c r="F34" s="8"/>
      <c r="G34" s="8"/>
      <c r="H34" s="28"/>
      <c r="I34" s="8"/>
      <c r="J34" s="3" t="str">
        <f t="shared" si="1"/>
        <v/>
      </c>
      <c r="K34" s="8"/>
      <c r="L34" s="8"/>
      <c r="M34" s="8"/>
    </row>
    <row r="35" ht="36.0" customHeight="1">
      <c r="A35" s="6">
        <v>28.0</v>
      </c>
      <c r="B35" s="8"/>
      <c r="C35" s="8"/>
      <c r="D35" s="8"/>
      <c r="E35" s="8"/>
      <c r="F35" s="8"/>
      <c r="G35" s="8"/>
      <c r="H35" s="28"/>
      <c r="I35" s="8"/>
      <c r="J35" s="3" t="str">
        <f t="shared" si="1"/>
        <v/>
      </c>
      <c r="K35" s="8"/>
      <c r="L35" s="8"/>
      <c r="M35" s="8"/>
    </row>
    <row r="36" ht="15.75" customHeight="1"/>
    <row r="37" ht="15.75" customHeight="1"/>
    <row r="38" ht="22.5" customHeight="1">
      <c r="A38" s="32" t="s">
        <v>331</v>
      </c>
    </row>
    <row r="39" ht="22.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M2"/>
    <mergeCell ref="A3:M3"/>
    <mergeCell ref="A4:M4"/>
    <mergeCell ref="A38:M39"/>
  </mergeCells>
  <conditionalFormatting sqref="J8:J35">
    <cfRule type="expression" dxfId="1" priority="1">
      <formula>J8="期限超過"</formula>
    </cfRule>
  </conditionalFormatting>
  <conditionalFormatting sqref="J8:J35">
    <cfRule type="expression" dxfId="2" priority="2">
      <formula>J8="本日期限"</formula>
    </cfRule>
  </conditionalFormatting>
  <dataValidations>
    <dataValidation type="list" allowBlank="1" sqref="B8:B35">
      <formula1>"高,中,低"</formula1>
    </dataValidation>
    <dataValidation type="list" allowBlank="1" sqref="D8:D35">
      <formula1>"Value,Issue,Transform,Action,MEDDIC,Political Power Map,Decision Criteria,Paper Process,その他"</formula1>
    </dataValidation>
    <dataValidation type="list" allowBlank="1" sqref="I8:I35">
      <formula1>"未着手,進行中,顧客待ち,完了,保留"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6.0"/>
    <col customWidth="1" min="2" max="2" width="23.0"/>
    <col customWidth="1" min="3" max="3" width="25.0"/>
    <col customWidth="1" min="4" max="4" width="32.0"/>
    <col customWidth="1" min="5" max="6" width="34.0"/>
    <col customWidth="1" min="7" max="8" width="33.0"/>
    <col customWidth="1" min="9" max="9" width="29.0"/>
    <col customWidth="1" min="10" max="10" width="21.0"/>
    <col customWidth="1" min="11" max="11" width="19.0"/>
    <col customWidth="1" min="12" max="26" width="8.63"/>
  </cols>
  <sheetData>
    <row r="1" ht="24.75" customHeight="1">
      <c r="A1" s="1" t="s">
        <v>287</v>
      </c>
    </row>
    <row r="2" ht="24.75" customHeight="1"/>
    <row r="3" ht="27.75" customHeight="1">
      <c r="A3" s="2" t="s">
        <v>288</v>
      </c>
    </row>
    <row r="4" ht="27.0" customHeight="1">
      <c r="A4" s="3" t="s">
        <v>289</v>
      </c>
    </row>
    <row r="7" ht="42.75" customHeight="1">
      <c r="A7" s="4" t="s">
        <v>290</v>
      </c>
      <c r="B7" s="4" t="s">
        <v>291</v>
      </c>
      <c r="C7" s="4" t="s">
        <v>292</v>
      </c>
      <c r="D7" s="4" t="s">
        <v>294</v>
      </c>
      <c r="E7" s="4" t="s">
        <v>295</v>
      </c>
      <c r="F7" s="4" t="s">
        <v>296</v>
      </c>
      <c r="G7" s="4" t="s">
        <v>297</v>
      </c>
      <c r="H7" s="4" t="s">
        <v>298</v>
      </c>
      <c r="I7" s="4" t="s">
        <v>155</v>
      </c>
      <c r="J7" s="4" t="s">
        <v>299</v>
      </c>
      <c r="K7" s="4" t="s">
        <v>138</v>
      </c>
    </row>
    <row r="8" ht="54.75" customHeight="1">
      <c r="A8" s="31"/>
      <c r="B8" s="27"/>
      <c r="C8" s="27"/>
      <c r="D8" s="27"/>
      <c r="E8" s="27"/>
      <c r="F8" s="27"/>
      <c r="G8" s="27"/>
      <c r="H8" s="27"/>
      <c r="I8" s="27"/>
      <c r="J8" s="27"/>
      <c r="K8" s="31"/>
    </row>
    <row r="9" ht="54.75" customHeight="1">
      <c r="A9" s="31"/>
      <c r="B9" s="27"/>
      <c r="C9" s="27"/>
      <c r="D9" s="27"/>
      <c r="E9" s="27"/>
      <c r="F9" s="27"/>
      <c r="G9" s="27"/>
      <c r="H9" s="27"/>
      <c r="I9" s="27"/>
      <c r="J9" s="27"/>
      <c r="K9" s="31"/>
    </row>
    <row r="10" ht="54.75" customHeight="1">
      <c r="A10" s="31"/>
      <c r="B10" s="27"/>
      <c r="C10" s="27"/>
      <c r="D10" s="27"/>
      <c r="E10" s="27"/>
      <c r="F10" s="27"/>
      <c r="G10" s="27"/>
      <c r="H10" s="27"/>
      <c r="I10" s="27"/>
      <c r="J10" s="27"/>
      <c r="K10" s="31"/>
    </row>
    <row r="11" ht="54.75" customHeight="1">
      <c r="A11" s="31"/>
      <c r="B11" s="27"/>
      <c r="C11" s="27"/>
      <c r="D11" s="27"/>
      <c r="E11" s="27"/>
      <c r="F11" s="27"/>
      <c r="G11" s="27"/>
      <c r="H11" s="27"/>
      <c r="I11" s="27"/>
      <c r="J11" s="27"/>
      <c r="K11" s="31"/>
    </row>
    <row r="12" ht="54.75" customHeight="1">
      <c r="A12" s="31"/>
      <c r="B12" s="27"/>
      <c r="C12" s="27"/>
      <c r="D12" s="27"/>
      <c r="E12" s="27"/>
      <c r="F12" s="27"/>
      <c r="G12" s="27"/>
      <c r="H12" s="27"/>
      <c r="I12" s="27"/>
      <c r="J12" s="27"/>
      <c r="K12" s="31"/>
    </row>
    <row r="13" ht="54.75" customHeight="1">
      <c r="A13" s="31"/>
      <c r="B13" s="27"/>
      <c r="C13" s="27"/>
      <c r="D13" s="27"/>
      <c r="E13" s="27"/>
      <c r="F13" s="27"/>
      <c r="G13" s="27"/>
      <c r="H13" s="27"/>
      <c r="I13" s="27"/>
      <c r="J13" s="27"/>
      <c r="K13" s="31"/>
    </row>
    <row r="14" ht="54.75" customHeight="1">
      <c r="A14" s="31"/>
      <c r="B14" s="27"/>
      <c r="C14" s="27"/>
      <c r="D14" s="27"/>
      <c r="E14" s="27"/>
      <c r="F14" s="27"/>
      <c r="G14" s="27"/>
      <c r="H14" s="27"/>
      <c r="I14" s="27"/>
      <c r="J14" s="27"/>
      <c r="K14" s="31"/>
    </row>
    <row r="15" ht="54.75" customHeight="1">
      <c r="A15" s="31"/>
      <c r="B15" s="27"/>
      <c r="C15" s="27"/>
      <c r="D15" s="27"/>
      <c r="E15" s="27"/>
      <c r="F15" s="27"/>
      <c r="G15" s="27"/>
      <c r="H15" s="27"/>
      <c r="I15" s="27"/>
      <c r="J15" s="27"/>
      <c r="K15" s="31"/>
    </row>
    <row r="16" ht="54.75" customHeight="1">
      <c r="A16" s="31"/>
      <c r="B16" s="27"/>
      <c r="C16" s="27"/>
      <c r="D16" s="27"/>
      <c r="E16" s="27"/>
      <c r="F16" s="27"/>
      <c r="G16" s="27"/>
      <c r="H16" s="27"/>
      <c r="I16" s="27"/>
      <c r="J16" s="27"/>
      <c r="K16" s="31"/>
    </row>
    <row r="17" ht="54.75" customHeight="1">
      <c r="A17" s="31"/>
      <c r="B17" s="27"/>
      <c r="C17" s="27"/>
      <c r="D17" s="27"/>
      <c r="E17" s="27"/>
      <c r="F17" s="27"/>
      <c r="G17" s="27"/>
      <c r="H17" s="27"/>
      <c r="I17" s="27"/>
      <c r="J17" s="27"/>
      <c r="K17" s="31"/>
    </row>
    <row r="18" ht="54.75" customHeight="1">
      <c r="A18" s="31"/>
      <c r="B18" s="27"/>
      <c r="C18" s="27"/>
      <c r="D18" s="27"/>
      <c r="E18" s="27"/>
      <c r="F18" s="27"/>
      <c r="G18" s="27"/>
      <c r="H18" s="27"/>
      <c r="I18" s="27"/>
      <c r="J18" s="27"/>
      <c r="K18" s="31"/>
    </row>
    <row r="19" ht="54.75" customHeight="1">
      <c r="A19" s="31"/>
      <c r="B19" s="27"/>
      <c r="C19" s="27"/>
      <c r="D19" s="27"/>
      <c r="E19" s="27"/>
      <c r="F19" s="27"/>
      <c r="G19" s="27"/>
      <c r="H19" s="27"/>
      <c r="I19" s="27"/>
      <c r="J19" s="27"/>
      <c r="K19" s="31"/>
    </row>
    <row r="20" ht="54.75" customHeight="1">
      <c r="A20" s="31"/>
      <c r="B20" s="27"/>
      <c r="C20" s="27"/>
      <c r="D20" s="27"/>
      <c r="E20" s="27"/>
      <c r="F20" s="27"/>
      <c r="G20" s="27"/>
      <c r="H20" s="27"/>
      <c r="I20" s="27"/>
      <c r="J20" s="27"/>
      <c r="K20" s="31"/>
    </row>
    <row r="21" ht="54.75" customHeight="1">
      <c r="A21" s="31"/>
      <c r="B21" s="27"/>
      <c r="C21" s="27"/>
      <c r="D21" s="27"/>
      <c r="E21" s="27"/>
      <c r="F21" s="27"/>
      <c r="G21" s="27"/>
      <c r="H21" s="27"/>
      <c r="I21" s="27"/>
      <c r="J21" s="27"/>
      <c r="K21" s="31"/>
    </row>
    <row r="22" ht="15.75" customHeight="1"/>
    <row r="23" ht="15.75" customHeight="1"/>
    <row r="24" ht="27.0" customHeight="1">
      <c r="A24" s="9" t="s">
        <v>304</v>
      </c>
    </row>
    <row r="25" ht="19.5" customHeight="1">
      <c r="A25" s="7" t="s">
        <v>306</v>
      </c>
      <c r="D25" s="27"/>
    </row>
    <row r="26" ht="19.5" customHeight="1"/>
    <row r="27" ht="19.5" customHeight="1">
      <c r="A27" s="7" t="s">
        <v>307</v>
      </c>
      <c r="D27" s="27"/>
    </row>
    <row r="28" ht="19.5" customHeight="1"/>
    <row r="29" ht="19.5" customHeight="1">
      <c r="A29" s="7" t="s">
        <v>308</v>
      </c>
      <c r="D29" s="27"/>
    </row>
    <row r="30" ht="19.5" customHeight="1"/>
    <row r="31" ht="19.5" customHeight="1">
      <c r="A31" s="7" t="s">
        <v>310</v>
      </c>
      <c r="D31" s="27"/>
    </row>
    <row r="32" ht="19.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27:C27"/>
    <mergeCell ref="A29:C29"/>
    <mergeCell ref="A31:C31"/>
    <mergeCell ref="D29:K30"/>
    <mergeCell ref="D31:K32"/>
    <mergeCell ref="A1:K2"/>
    <mergeCell ref="A3:K3"/>
    <mergeCell ref="A4:K4"/>
    <mergeCell ref="A24:K24"/>
    <mergeCell ref="A25:C25"/>
    <mergeCell ref="D25:K26"/>
    <mergeCell ref="D27:K28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8.0"/>
    <col customWidth="1" min="2" max="2" width="30.0"/>
    <col customWidth="1" min="3" max="3" width="38.0"/>
    <col customWidth="1" min="4" max="4" width="39.0"/>
    <col customWidth="1" min="5" max="5" width="28.0"/>
    <col customWidth="1" min="6" max="6" width="24.0"/>
    <col customWidth="1" min="7" max="7" width="25.0"/>
    <col customWidth="1" min="8" max="8" width="26.0"/>
    <col customWidth="1" min="9" max="9" width="27.0"/>
    <col customWidth="1" min="10" max="10" width="22.0"/>
    <col customWidth="1" min="11" max="26" width="8.63"/>
  </cols>
  <sheetData>
    <row r="1" ht="24.75" customHeight="1">
      <c r="A1" s="1" t="s">
        <v>301</v>
      </c>
    </row>
    <row r="2" ht="24.75" customHeight="1"/>
    <row r="3" ht="27.75" customHeight="1">
      <c r="A3" s="2" t="s">
        <v>302</v>
      </c>
    </row>
    <row r="4" ht="27.0" customHeight="1">
      <c r="A4" s="3" t="s">
        <v>303</v>
      </c>
    </row>
    <row r="6" ht="22.5" customHeight="1">
      <c r="A6" s="12" t="s">
        <v>305</v>
      </c>
      <c r="D6" s="8"/>
      <c r="F6" s="12" t="s">
        <v>309</v>
      </c>
      <c r="H6" s="8"/>
    </row>
    <row r="8" ht="27.0" customHeight="1">
      <c r="A8" s="9" t="s">
        <v>311</v>
      </c>
    </row>
    <row r="9" ht="30.75" customHeight="1">
      <c r="A9" s="4" t="s">
        <v>312</v>
      </c>
      <c r="B9" s="4" t="s">
        <v>313</v>
      </c>
      <c r="C9" s="4" t="s">
        <v>314</v>
      </c>
      <c r="D9" s="4" t="s">
        <v>315</v>
      </c>
      <c r="E9" s="4" t="s">
        <v>316</v>
      </c>
      <c r="F9" s="4" t="s">
        <v>317</v>
      </c>
    </row>
    <row r="10" ht="45.0" customHeight="1">
      <c r="A10" s="12" t="s">
        <v>198</v>
      </c>
      <c r="B10" s="8"/>
      <c r="C10" s="8"/>
      <c r="D10" s="8"/>
      <c r="E10" s="8"/>
      <c r="F10" s="8"/>
    </row>
    <row r="11" ht="45.0" customHeight="1">
      <c r="A11" s="12" t="s">
        <v>201</v>
      </c>
      <c r="B11" s="8"/>
      <c r="C11" s="8"/>
      <c r="D11" s="8"/>
      <c r="E11" s="8"/>
      <c r="F11" s="8"/>
    </row>
    <row r="12" ht="45.0" customHeight="1">
      <c r="A12" s="12" t="s">
        <v>203</v>
      </c>
      <c r="B12" s="8"/>
      <c r="C12" s="8"/>
      <c r="D12" s="8"/>
      <c r="E12" s="8"/>
      <c r="F12" s="8"/>
    </row>
    <row r="15" ht="27.0" customHeight="1">
      <c r="A15" s="9" t="s">
        <v>318</v>
      </c>
    </row>
    <row r="16" ht="22.5" customHeight="1">
      <c r="A16" s="13" t="s">
        <v>319</v>
      </c>
      <c r="B16" s="8"/>
      <c r="C16" s="27"/>
    </row>
    <row r="17" ht="22.5" customHeight="1"/>
    <row r="18" ht="22.5" customHeight="1">
      <c r="A18" s="13" t="s">
        <v>320</v>
      </c>
      <c r="B18" s="27"/>
    </row>
    <row r="19" ht="22.5" customHeight="1"/>
    <row r="21" ht="15.75" customHeight="1"/>
    <row r="22" ht="27.0" customHeight="1">
      <c r="A22" s="9" t="s">
        <v>321</v>
      </c>
    </row>
    <row r="23" ht="21.75" customHeight="1">
      <c r="A23" s="7" t="s">
        <v>322</v>
      </c>
      <c r="F23" s="27"/>
    </row>
    <row r="24" ht="21.75" customHeight="1"/>
    <row r="25" ht="15.75" customHeight="1"/>
    <row r="26" ht="21.75" customHeight="1">
      <c r="A26" s="7" t="s">
        <v>323</v>
      </c>
      <c r="F26" s="27"/>
    </row>
    <row r="27" ht="21.75" customHeight="1"/>
    <row r="28" ht="15.75" customHeight="1"/>
    <row r="29" ht="21.75" customHeight="1">
      <c r="A29" s="7" t="s">
        <v>324</v>
      </c>
      <c r="F29" s="27"/>
    </row>
    <row r="30" ht="21.75" customHeight="1"/>
    <row r="31" ht="15.75" customHeight="1"/>
    <row r="32" ht="21.75" customHeight="1">
      <c r="A32" s="7" t="s">
        <v>325</v>
      </c>
      <c r="F32" s="27"/>
    </row>
    <row r="33" ht="21.75" customHeight="1"/>
    <row r="34" ht="15.75" customHeight="1"/>
    <row r="35" ht="21.75" customHeight="1">
      <c r="A35" s="7" t="s">
        <v>326</v>
      </c>
      <c r="F35" s="27"/>
    </row>
    <row r="36" ht="21.75" customHeight="1"/>
    <row r="37" ht="15.75" customHeight="1"/>
    <row r="38" ht="15.75" customHeight="1"/>
    <row r="39" ht="15.75" customHeight="1"/>
    <row r="40" ht="27.0" customHeight="1">
      <c r="A40" s="9" t="s">
        <v>327</v>
      </c>
    </row>
    <row r="41" ht="21.0" customHeight="1">
      <c r="A41" s="12" t="s">
        <v>328</v>
      </c>
      <c r="D41" s="27"/>
    </row>
    <row r="42" ht="21.0" customHeight="1"/>
    <row r="43" ht="15.75" customHeight="1"/>
    <row r="44" ht="21.0" customHeight="1">
      <c r="A44" s="12" t="s">
        <v>329</v>
      </c>
      <c r="D44" s="27"/>
    </row>
    <row r="45" ht="21.0" customHeight="1"/>
    <row r="46" ht="15.75" customHeight="1"/>
    <row r="47" ht="21.0" customHeight="1">
      <c r="A47" s="12" t="s">
        <v>330</v>
      </c>
      <c r="D47" s="27"/>
    </row>
    <row r="48" ht="21.0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A1:J2"/>
    <mergeCell ref="A3:J3"/>
    <mergeCell ref="A4:J4"/>
    <mergeCell ref="A6:C6"/>
    <mergeCell ref="D6:E6"/>
    <mergeCell ref="F6:G6"/>
    <mergeCell ref="H6:J6"/>
    <mergeCell ref="A8:J8"/>
    <mergeCell ref="A15:J15"/>
    <mergeCell ref="C16:J17"/>
    <mergeCell ref="B18:J19"/>
    <mergeCell ref="A22:J22"/>
    <mergeCell ref="A23:E23"/>
    <mergeCell ref="F23:J24"/>
    <mergeCell ref="F35:J36"/>
    <mergeCell ref="A40:J40"/>
    <mergeCell ref="A41:C41"/>
    <mergeCell ref="D41:J42"/>
    <mergeCell ref="A44:C44"/>
    <mergeCell ref="D44:J45"/>
    <mergeCell ref="A47:C47"/>
    <mergeCell ref="D47:J48"/>
    <mergeCell ref="A26:E26"/>
    <mergeCell ref="F26:J27"/>
    <mergeCell ref="A29:E29"/>
    <mergeCell ref="F29:J30"/>
    <mergeCell ref="A32:E32"/>
    <mergeCell ref="F32:J33"/>
    <mergeCell ref="A35:E35"/>
  </mergeCells>
  <dataValidations>
    <dataValidation type="list" allowBlank="1" sqref="B16">
      <formula1>"Commit,Upside,Pipeline,未判定"</formula1>
    </dataValidation>
  </dataValidations>
  <printOptions/>
  <pageMargins bottom="0.75" footer="0.0" header="0.0" left="0.7" right="0.7" top="0.75"/>
  <pageSetup orientation="landscape"/>
  <drawing r:id="rId1"/>
</worksheet>
</file>